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Rejsebudget" sheetId="2" state="visible" r:id="rId4"/>
    <sheet name="Pakkelis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<sst xmlns="http://schemas.openxmlformats.org/spreadsheetml/2006/main" count="166" uniqueCount="93">
  <si>
    <t xml:space="preserve">Rejsebudget &amp; pakkeliste</t>
  </si>
  <si>
    <t xml:space="preserve">Planlæg ferien, hold øje med forbruget og glem ikke opladeren.</t>
  </si>
  <si>
    <t xml:space="preserve">SÅDAN BRUGER DU DEN</t>
  </si>
  <si>
    <t xml:space="preserve">1.  Rejsen   Skriv destination, datoer, antal personer og valutakurs øverst på fanen Rejsebudget.</t>
  </si>
  <si>
    <t xml:space="preserve">2.  Budget   Skriv et budget for hver post i kroner. Under rejsen skriver du det faktiske beløb og vælger valuta.</t>
  </si>
  <si>
    <t xml:space="preserve">3.  Pakkeliste   Sæt 'Ja' ud for alt du har pakket. Tilføj dine egne ting nederst.</t>
  </si>
  <si>
    <t xml:space="preserve">TIPS</t>
  </si>
  <si>
    <t xml:space="preserve">•  Beløb i lokal valuta omregnes automatisk til kroner med den kurs, du skriver.</t>
  </si>
  <si>
    <t xml:space="preserve">•  Find dagens kurs i din bank-app eller på nationalbanken.dk.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</si>
  <si>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</si>
  <si>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</si>
  <si>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</si>
  <si>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Rejsebudget</t>
  </si>
  <si>
    <t xml:space="preserve">Udfyld de gule felter.</t>
  </si>
  <si>
    <t xml:space="preserve">Destination</t>
  </si>
  <si>
    <t xml:space="preserve">Lissabon</t>
  </si>
  <si>
    <t xml:space="preserve">BUDGET</t>
  </si>
  <si>
    <t xml:space="preserve">BRUGT</t>
  </si>
  <si>
    <t xml:space="preserve">TILBAGE</t>
  </si>
  <si>
    <t xml:space="preserve">PR. PERSON / DAG</t>
  </si>
  <si>
    <t xml:space="preserve">Afrejse</t>
  </si>
  <si>
    <t xml:space="preserve">Hjemrejse</t>
  </si>
  <si>
    <t xml:space="preserve">Antal personer</t>
  </si>
  <si>
    <t xml:space="preserve">Lokal valuta</t>
  </si>
  <si>
    <t xml:space="preserve">EUR</t>
  </si>
  <si>
    <t xml:space="preserve">Kurs (1 lokal = x kr.)</t>
  </si>
  <si>
    <t xml:space="preserve">Antal dage</t>
  </si>
  <si>
    <t xml:space="preserve">Valuta: DKK eller Lokal (omregnes med kursen)</t>
  </si>
  <si>
    <t xml:space="preserve">Post</t>
  </si>
  <si>
    <t xml:space="preserve">Kategori</t>
  </si>
  <si>
    <t xml:space="preserve">Betalt?</t>
  </si>
  <si>
    <t xml:space="preserve">Budget (kr.)</t>
  </si>
  <si>
    <t xml:space="preserve">Valuta</t>
  </si>
  <si>
    <t xml:space="preserve">Faktisk beløb</t>
  </si>
  <si>
    <t xml:space="preserve">Faktisk (kr.)</t>
  </si>
  <si>
    <t xml:space="preserve">Budget</t>
  </si>
  <si>
    <t xml:space="preserve">Brugt</t>
  </si>
  <si>
    <t xml:space="preserve">Fly tur/retur</t>
  </si>
  <si>
    <t xml:space="preserve">Fly &amp; transport</t>
  </si>
  <si>
    <t xml:space="preserve">Ja</t>
  </si>
  <si>
    <t xml:space="preserve">DKK</t>
  </si>
  <si>
    <t xml:space="preserve">Hotel 6 nætter</t>
  </si>
  <si>
    <t xml:space="preserve">Overnatning</t>
  </si>
  <si>
    <t xml:space="preserve">Lokal</t>
  </si>
  <si>
    <t xml:space="preserve">Rejseforsikring</t>
  </si>
  <si>
    <t xml:space="preserve">Forsikring</t>
  </si>
  <si>
    <t xml:space="preserve">Mad &amp; drikke</t>
  </si>
  <si>
    <t xml:space="preserve">Mad og drikke</t>
  </si>
  <si>
    <t xml:space="preserve">Nej</t>
  </si>
  <si>
    <t xml:space="preserve">Oplevelser</t>
  </si>
  <si>
    <t xml:space="preserve">Sporvogn og metro</t>
  </si>
  <si>
    <t xml:space="preserve">Lokal transport</t>
  </si>
  <si>
    <t xml:space="preserve">Sintra-tur</t>
  </si>
  <si>
    <t xml:space="preserve">Fadoaften</t>
  </si>
  <si>
    <t xml:space="preserve">Shopping</t>
  </si>
  <si>
    <t xml:space="preserve">Souvenirs</t>
  </si>
  <si>
    <t xml:space="preserve">Andet</t>
  </si>
  <si>
    <t xml:space="preserve">I alt</t>
  </si>
  <si>
    <t xml:space="preserve">Pakkeliste</t>
  </si>
  <si>
    <t xml:space="preserve">Sæt 'Ja' når tingen er i kufferten.</t>
  </si>
  <si>
    <t xml:space="preserve">Pakket:</t>
  </si>
  <si>
    <t xml:space="preserve">Ting</t>
  </si>
  <si>
    <t xml:space="preserve">Pakket</t>
  </si>
  <si>
    <t xml:space="preserve">Pas</t>
  </si>
  <si>
    <t xml:space="preserve">Dokumenter</t>
  </si>
  <si>
    <t xml:space="preserve">Sundhedskort (blåt EU-kort)</t>
  </si>
  <si>
    <t xml:space="preserve">Boardingpas</t>
  </si>
  <si>
    <t xml:space="preserve">Kørekort</t>
  </si>
  <si>
    <t xml:space="preserve">Betalingskort</t>
  </si>
  <si>
    <t xml:space="preserve">Mobil + oplader</t>
  </si>
  <si>
    <t xml:space="preserve">Elektronik</t>
  </si>
  <si>
    <t xml:space="preserve">Powerbank</t>
  </si>
  <si>
    <t xml:space="preserve">Høretelefoner</t>
  </si>
  <si>
    <t xml:space="preserve">Stikdåseadapter</t>
  </si>
  <si>
    <t xml:space="preserve">T-shirts</t>
  </si>
  <si>
    <t xml:space="preserve">Tøj</t>
  </si>
  <si>
    <t xml:space="preserve">Bukser / shorts</t>
  </si>
  <si>
    <t xml:space="preserve">Undertøj</t>
  </si>
  <si>
    <t xml:space="preserve">Strømper</t>
  </si>
  <si>
    <t xml:space="preserve">Trøje / jakke</t>
  </si>
  <si>
    <t xml:space="preserve">Badetøj</t>
  </si>
  <si>
    <t xml:space="preserve">Sko</t>
  </si>
  <si>
    <t xml:space="preserve">Tandbørste &amp; tandpasta</t>
  </si>
  <si>
    <t xml:space="preserve">Toilettaske</t>
  </si>
  <si>
    <t xml:space="preserve">Solcreme</t>
  </si>
  <si>
    <t xml:space="preserve">Shampoo</t>
  </si>
  <si>
    <t xml:space="preserve">Deodorant</t>
  </si>
  <si>
    <t xml:space="preserve">Medicin</t>
  </si>
  <si>
    <t xml:space="preserve">Plaster</t>
  </si>
  <si>
    <t xml:space="preserve">Solbriller</t>
  </si>
  <si>
    <t xml:space="preserve">Vandflaske</t>
  </si>
  <si>
    <t xml:space="preserve">Bog</t>
  </si>
  <si>
    <t xml:space="preserve">Nakkepude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</si>
</sst>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\-yyyy"/>
    <numFmt numFmtId="166" formatCode="#,##0&quot; kr.&quot;;[RED]\-#,##0&quot; kr.&quot;;\-"/>
    <numFmt numFmtId="167" formatCode="0"/>
    <numFmt numFmtId="168" formatCode="0.00"/>
    <numFmt numFmtId="169" formatCode="#,##0.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2A6F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strike val="1"/>
        <color rgb="FF99999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2A6F55"/>
      <rgbColor rgb="FFC0C0C0"/>
      <rgbColor rgb="FF888888"/>
      <rgbColor rgb="FF93A9CE"/>
      <rgbColor rgb="FFAB4744"/>
      <rgbColor rgb="FFFFF8E1"/>
      <rgbColor rgb="FFE8F1EC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CCFFFF"/>
      <rgbColor rgb="FFCCFFCC"/>
      <rgbColor rgb="FFFFFF99"/>
      <rgbColor rgb="FF99CCFF"/>
      <rgbColor rgb="FFD09493"/>
      <rgbColor rgb="FFCC99FF"/>
      <rgbColor rgb="FFE9C46A"/>
      <rgbColor rgb="FF4672A8"/>
      <rgbColor rgb="FF33CCCC"/>
      <rgbColor rgb="FF99CC00"/>
      <rgbColor rgb="FFFFCC00"/>
      <rgbColor rgb="FFFF9900"/>
      <rgbColor rgb="FFFF6600"/>
      <rgbColor rgb="FF725990"/>
      <rgbColor rgb="FF999999"/>
      <rgbColor rgb="FF1F4E3D"/>
      <rgbColor rgb="FF4299B0"/>
      <rgbColor rgb="FF003300"/>
      <rgbColor rgb="FF333300"/>
      <rgbColor rgb="FFC0392B"/>
      <rgbColor rgb="FF6666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Budget fordelt på kategorier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Rejsebudget!$I$14:$I$21</c:f>
              <c:strCache>
                <c:ptCount val="8"/>
                <c:pt idx="0">
                  <c:v>Fly &amp; transport</c:v>
                </c:pt>
                <c:pt idx="1">
                  <c:v>Overnatning</c:v>
                </c:pt>
                <c:pt idx="2">
                  <c:v>Mad &amp; drikke</c:v>
                </c:pt>
                <c:pt idx="3">
                  <c:v>Oplevelser</c:v>
                </c:pt>
                <c:pt idx="4">
                  <c:v>Lokal transport</c:v>
                </c:pt>
                <c:pt idx="5">
                  <c:v>Forsikring</c:v>
                </c:pt>
                <c:pt idx="6">
                  <c:v>Shopping</c:v>
                </c:pt>
                <c:pt idx="7">
                  <c:v>Andet</c:v>
                </c:pt>
              </c:strCache>
            </c:strRef>
          </c:cat>
          <c:val>
            <c:numRef>
              <c:f>Rejsebudget!$J$14:$J$21</c:f>
              <c:numCache>
                <c:formatCode>#,##0" kr.";[RED]\-#,##0" kr.";\-</c:formatCode>
                <c:ptCount val="8"/>
                <c:pt idx="0">
                  <c:v>4000</c:v>
                </c:pt>
                <c:pt idx="1">
                  <c:v>6000</c:v>
                </c:pt>
                <c:pt idx="2">
                  <c:v>4500</c:v>
                </c:pt>
                <c:pt idx="3">
                  <c:v>1500</c:v>
                </c:pt>
                <c:pt idx="4">
                  <c:v>400</c:v>
                </c:pt>
                <c:pt idx="5">
                  <c:v>400</c:v>
                </c:pt>
                <c:pt idx="6">
                  <c:v>500</c:v>
                </c:pt>
                <c:pt idx="7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23</xdr:row>
      <xdr:rowOff>0</xdr:rowOff>
    </xdr:from>
    <xdr:to>
      <xdr:col>13</xdr:col>
      <xdr:colOff>73440</xdr:colOff>
      <xdr:row>38</xdr:row>
      <xdr:rowOff>21960</xdr:rowOff>
    </xdr:to>
    <xdr:graphicFrame>
      <xdr:nvGraphicFramePr>
        <xdr:cNvPr id="0" name="Chart 1"/>
        <xdr:cNvGraphicFramePr/>
      </xdr:nvGraphicFramePr>
      <xdr:xfrm>
        <a:off x="9092520" y="4781520"/>
        <a:ext cx="46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K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6" min="4" style="0" width="16"/>
    <col collapsed="false" customWidth="true" hidden="false" outlineLevel="0" max="7" min="7" style="0" width="18"/>
    <col collapsed="false" customWidth="true" hidden="false" outlineLevel="0" max="8" min="8" style="0" width="3"/>
    <col collapsed="false" customWidth="true" hidden="false" outlineLevel="0" max="9" min="9" style="0" width="20"/>
    <col collapsed="false" customWidth="true" hidden="false" outlineLevel="0" max="11" min="10" style="0" width="14"/>
  </cols>
  <sheetData>
    <row r="1" customFormat="false" ht="31.5" hidden="false" customHeight="tru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D4" s="11" t="s">
        <v>16</v>
      </c>
      <c r="E4" s="11" t="s">
        <v>17</v>
      </c>
      <c r="F4" s="11" t="s">
        <v>18</v>
      </c>
      <c r="G4" s="11" t="s">
        <v>19</v>
      </c>
    </row>
    <row r="5" customFormat="false" ht="30" hidden="false" customHeight="true" outlineLevel="0" collapsed="false">
      <c r="A5" s="9" t="s">
        <v>20</v>
      </c>
      <c r="B5" s="12" t="n">
        <v>46519</v>
      </c>
      <c r="D5" s="13" t="n">
        <f aca="false">D49</f>
        <v>17300</v>
      </c>
      <c r="E5" s="13" t="n">
        <f aca="false">G49</f>
        <v>9857.8</v>
      </c>
      <c r="F5" s="13" t="n">
        <f aca="false">D49-G49</f>
        <v>7442.2</v>
      </c>
      <c r="G5" s="13" t="n">
        <f aca="false">IF(OR(N(B7)=0,N(B10)=0),"",G49/B7/B10)</f>
        <v>704.128571428571</v>
      </c>
    </row>
    <row r="6" customFormat="false" ht="15" hidden="false" customHeight="false" outlineLevel="0" collapsed="false">
      <c r="A6" s="9" t="s">
        <v>21</v>
      </c>
      <c r="B6" s="12" t="n">
        <v>46525</v>
      </c>
    </row>
    <row r="7" customFormat="false" ht="15" hidden="false" customHeight="false" outlineLevel="0" collapsed="false">
      <c r="A7" s="9" t="s">
        <v>22</v>
      </c>
      <c r="B7" s="14" t="n">
        <v>2</v>
      </c>
    </row>
    <row r="8" customFormat="false" ht="15" hidden="false" customHeight="false" outlineLevel="0" collapsed="false">
      <c r="A8" s="9" t="s">
        <v>23</v>
      </c>
      <c r="B8" s="10" t="s">
        <v>24</v>
      </c>
    </row>
    <row r="9" customFormat="false" ht="15" hidden="false" customHeight="false" outlineLevel="0" collapsed="false">
      <c r="A9" s="9" t="s">
        <v>25</v>
      </c>
      <c r="B9" s="15" t="n">
        <v>7.46</v>
      </c>
    </row>
    <row r="10" customFormat="false" ht="15" hidden="false" customHeight="false" outlineLevel="0" collapsed="false">
      <c r="A10" s="9" t="s">
        <v>26</v>
      </c>
      <c r="B10" s="16" t="n">
        <f aca="false">IF(OR(B5="",B6=""),"",B6-B5+1)</f>
        <v>7</v>
      </c>
    </row>
    <row r="12" customFormat="false" ht="15" hidden="false" customHeight="false" outlineLevel="0" collapsed="false">
      <c r="E12" s="6" t="s">
        <v>27</v>
      </c>
    </row>
    <row r="13" customFormat="false" ht="15" hidden="false" customHeight="false" outlineLevel="0" collapsed="false">
      <c r="A13" s="17" t="s">
        <v>28</v>
      </c>
      <c r="B13" s="18" t="s">
        <v>29</v>
      </c>
      <c r="C13" s="18" t="s">
        <v>30</v>
      </c>
      <c r="D13" s="18" t="s">
        <v>31</v>
      </c>
      <c r="E13" s="18" t="s">
        <v>32</v>
      </c>
      <c r="F13" s="18" t="s">
        <v>33</v>
      </c>
      <c r="G13" s="18" t="s">
        <v>34</v>
      </c>
      <c r="I13" s="17" t="s">
        <v>29</v>
      </c>
      <c r="J13" s="18" t="s">
        <v>35</v>
      </c>
      <c r="K13" s="18" t="s">
        <v>36</v>
      </c>
    </row>
    <row r="14" customFormat="false" ht="15" hidden="false" customHeight="false" outlineLevel="0" collapsed="false">
      <c r="A14" s="19" t="s">
        <v>37</v>
      </c>
      <c r="B14" s="19" t="s">
        <v>38</v>
      </c>
      <c r="C14" s="10" t="s">
        <v>39</v>
      </c>
      <c r="D14" s="20" t="n">
        <v>4000</v>
      </c>
      <c r="E14" s="10" t="s">
        <v>40</v>
      </c>
      <c r="F14" s="21" t="n">
        <v>3650</v>
      </c>
      <c r="G14" s="22" t="n">
        <f aca="false">IF(F14="","",IF(E14="DKK",F14,F14*N($B$9)))</f>
        <v>3650</v>
      </c>
      <c r="I14" s="23" t="s">
        <v>38</v>
      </c>
      <c r="J14" s="22" t="n">
        <f aca="false">SUMIF($B$14:$B$48,I14,$D$14:$D$48)</f>
        <v>4000</v>
      </c>
      <c r="K14" s="22" t="n">
        <f aca="false">SUMIF($B$14:$B$48,I14,$G$14:$G$48)</f>
        <v>3650</v>
      </c>
    </row>
    <row r="15" customFormat="false" ht="15" hidden="false" customHeight="false" outlineLevel="0" collapsed="false">
      <c r="A15" s="19" t="s">
        <v>41</v>
      </c>
      <c r="B15" s="19" t="s">
        <v>42</v>
      </c>
      <c r="C15" s="10" t="s">
        <v>39</v>
      </c>
      <c r="D15" s="20" t="n">
        <v>6000</v>
      </c>
      <c r="E15" s="10" t="s">
        <v>43</v>
      </c>
      <c r="F15" s="21" t="n">
        <v>780</v>
      </c>
      <c r="G15" s="22" t="n">
        <f aca="false">IF(F15="","",IF(E15="DKK",F15,F15*N($B$9)))</f>
        <v>5818.8</v>
      </c>
      <c r="I15" s="23" t="s">
        <v>42</v>
      </c>
      <c r="J15" s="22" t="n">
        <f aca="false">SUMIF($B$14:$B$48,I15,$D$14:$D$48)</f>
        <v>6000</v>
      </c>
      <c r="K15" s="22" t="n">
        <f aca="false">SUMIF($B$14:$B$48,I15,$G$14:$G$48)</f>
        <v>5818.8</v>
      </c>
    </row>
    <row r="16" customFormat="false" ht="15" hidden="false" customHeight="false" outlineLevel="0" collapsed="false">
      <c r="A16" s="19" t="s">
        <v>44</v>
      </c>
      <c r="B16" s="19" t="s">
        <v>45</v>
      </c>
      <c r="C16" s="10" t="s">
        <v>39</v>
      </c>
      <c r="D16" s="20" t="n">
        <v>400</v>
      </c>
      <c r="E16" s="10" t="s">
        <v>40</v>
      </c>
      <c r="F16" s="21" t="n">
        <v>389</v>
      </c>
      <c r="G16" s="22" t="n">
        <f aca="false">IF(F16="","",IF(E16="DKK",F16,F16*N($B$9)))</f>
        <v>389</v>
      </c>
      <c r="I16" s="23" t="s">
        <v>46</v>
      </c>
      <c r="J16" s="22" t="n">
        <f aca="false">SUMIF($B$14:$B$48,I16,$D$14:$D$48)</f>
        <v>4500</v>
      </c>
      <c r="K16" s="22" t="n">
        <f aca="false">SUMIF($B$14:$B$48,I16,$G$14:$G$48)</f>
        <v>0</v>
      </c>
    </row>
    <row r="17" customFormat="false" ht="15" hidden="false" customHeight="false" outlineLevel="0" collapsed="false">
      <c r="A17" s="19" t="s">
        <v>47</v>
      </c>
      <c r="B17" s="19" t="s">
        <v>46</v>
      </c>
      <c r="C17" s="10" t="s">
        <v>48</v>
      </c>
      <c r="D17" s="20" t="n">
        <v>4500</v>
      </c>
      <c r="E17" s="10" t="s">
        <v>43</v>
      </c>
      <c r="F17" s="21"/>
      <c r="G17" s="22" t="str">
        <f aca="false">IF(F17="","",IF(E17="DKK",F17,F17*N($B$9)))</f>
        <v/>
      </c>
      <c r="I17" s="23" t="s">
        <v>49</v>
      </c>
      <c r="J17" s="22" t="n">
        <f aca="false">SUMIF($B$14:$B$48,I17,$D$14:$D$48)</f>
        <v>1500</v>
      </c>
      <c r="K17" s="22" t="n">
        <f aca="false">SUMIF($B$14:$B$48,I17,$G$14:$G$48)</f>
        <v>0</v>
      </c>
    </row>
    <row r="18" customFormat="false" ht="15" hidden="false" customHeight="false" outlineLevel="0" collapsed="false">
      <c r="A18" s="19" t="s">
        <v>50</v>
      </c>
      <c r="B18" s="19" t="s">
        <v>51</v>
      </c>
      <c r="C18" s="10" t="s">
        <v>48</v>
      </c>
      <c r="D18" s="20" t="n">
        <v>400</v>
      </c>
      <c r="E18" s="10" t="s">
        <v>43</v>
      </c>
      <c r="F18" s="21"/>
      <c r="G18" s="22" t="str">
        <f aca="false">IF(F18="","",IF(E18="DKK",F18,F18*N($B$9)))</f>
        <v/>
      </c>
      <c r="I18" s="23" t="s">
        <v>51</v>
      </c>
      <c r="J18" s="22" t="n">
        <f aca="false">SUMIF($B$14:$B$48,I18,$D$14:$D$48)</f>
        <v>400</v>
      </c>
      <c r="K18" s="22" t="n">
        <f aca="false">SUMIF($B$14:$B$48,I18,$G$14:$G$48)</f>
        <v>0</v>
      </c>
    </row>
    <row r="19" customFormat="false" ht="15" hidden="false" customHeight="false" outlineLevel="0" collapsed="false">
      <c r="A19" s="19" t="s">
        <v>52</v>
      </c>
      <c r="B19" s="19" t="s">
        <v>49</v>
      </c>
      <c r="C19" s="10" t="s">
        <v>48</v>
      </c>
      <c r="D19" s="20" t="n">
        <v>900</v>
      </c>
      <c r="E19" s="10" t="s">
        <v>43</v>
      </c>
      <c r="F19" s="21"/>
      <c r="G19" s="22" t="str">
        <f aca="false">IF(F19="","",IF(E19="DKK",F19,F19*N($B$9)))</f>
        <v/>
      </c>
      <c r="I19" s="23" t="s">
        <v>45</v>
      </c>
      <c r="J19" s="22" t="n">
        <f aca="false">SUMIF($B$14:$B$48,I19,$D$14:$D$48)</f>
        <v>400</v>
      </c>
      <c r="K19" s="22" t="n">
        <f aca="false">SUMIF($B$14:$B$48,I19,$G$14:$G$48)</f>
        <v>389</v>
      </c>
    </row>
    <row r="20" customFormat="false" ht="15" hidden="false" customHeight="false" outlineLevel="0" collapsed="false">
      <c r="A20" s="19" t="s">
        <v>53</v>
      </c>
      <c r="B20" s="19" t="s">
        <v>49</v>
      </c>
      <c r="C20" s="10" t="s">
        <v>48</v>
      </c>
      <c r="D20" s="20" t="n">
        <v>600</v>
      </c>
      <c r="E20" s="10" t="s">
        <v>43</v>
      </c>
      <c r="F20" s="21"/>
      <c r="G20" s="22" t="str">
        <f aca="false">IF(F20="","",IF(E20="DKK",F20,F20*N($B$9)))</f>
        <v/>
      </c>
      <c r="I20" s="23" t="s">
        <v>54</v>
      </c>
      <c r="J20" s="22" t="n">
        <f aca="false">SUMIF($B$14:$B$48,I20,$D$14:$D$48)</f>
        <v>500</v>
      </c>
      <c r="K20" s="22" t="n">
        <f aca="false">SUMIF($B$14:$B$48,I20,$G$14:$G$48)</f>
        <v>0</v>
      </c>
    </row>
    <row r="21" customFormat="false" ht="15" hidden="false" customHeight="false" outlineLevel="0" collapsed="false">
      <c r="A21" s="19" t="s">
        <v>55</v>
      </c>
      <c r="B21" s="19" t="s">
        <v>54</v>
      </c>
      <c r="C21" s="10" t="s">
        <v>48</v>
      </c>
      <c r="D21" s="20" t="n">
        <v>500</v>
      </c>
      <c r="E21" s="10" t="s">
        <v>43</v>
      </c>
      <c r="F21" s="21"/>
      <c r="G21" s="22" t="str">
        <f aca="false">IF(F21="","",IF(E21="DKK",F21,F21*N($B$9)))</f>
        <v/>
      </c>
      <c r="I21" s="23" t="s">
        <v>56</v>
      </c>
      <c r="J21" s="22" t="n">
        <f aca="false">SUMIF($B$14:$B$48,I21,$D$14:$D$48)</f>
        <v>0</v>
      </c>
      <c r="K21" s="22" t="n">
        <f aca="false">SUMIF($B$14:$B$48,I21,$G$14:$G$48)</f>
        <v>0</v>
      </c>
    </row>
    <row r="22" customFormat="false" ht="15" hidden="false" customHeight="false" outlineLevel="0" collapsed="false">
      <c r="A22" s="19"/>
      <c r="B22" s="19"/>
      <c r="C22" s="10"/>
      <c r="D22" s="20"/>
      <c r="E22" s="10"/>
      <c r="F22" s="21"/>
      <c r="G22" s="22" t="str">
        <f aca="false">IF(F22="","",IF(E22="DKK",F22,F22*N($B$9)))</f>
        <v/>
      </c>
    </row>
    <row r="23" customFormat="false" ht="15" hidden="false" customHeight="false" outlineLevel="0" collapsed="false">
      <c r="A23" s="19"/>
      <c r="B23" s="19"/>
      <c r="C23" s="10"/>
      <c r="D23" s="20"/>
      <c r="E23" s="10"/>
      <c r="F23" s="21"/>
      <c r="G23" s="22" t="str">
        <f aca="false">IF(F23="","",IF(E23="DKK",F23,F23*N($B$9)))</f>
        <v/>
      </c>
    </row>
    <row r="24" customFormat="false" ht="15" hidden="false" customHeight="false" outlineLevel="0" collapsed="false">
      <c r="A24" s="19"/>
      <c r="B24" s="19"/>
      <c r="C24" s="10"/>
      <c r="D24" s="20"/>
      <c r="E24" s="10"/>
      <c r="F24" s="21"/>
      <c r="G24" s="22" t="str">
        <f aca="false">IF(F24="","",IF(E24="DKK",F24,F24*N($B$9)))</f>
        <v/>
      </c>
    </row>
    <row r="25" customFormat="false" ht="15" hidden="false" customHeight="false" outlineLevel="0" collapsed="false">
      <c r="A25" s="19"/>
      <c r="B25" s="19"/>
      <c r="C25" s="10"/>
      <c r="D25" s="20"/>
      <c r="E25" s="10"/>
      <c r="F25" s="21"/>
      <c r="G25" s="22" t="str">
        <f aca="false">IF(F25="","",IF(E25="DKK",F25,F25*N($B$9)))</f>
        <v/>
      </c>
    </row>
    <row r="26" customFormat="false" ht="15" hidden="false" customHeight="false" outlineLevel="0" collapsed="false">
      <c r="A26" s="19"/>
      <c r="B26" s="19"/>
      <c r="C26" s="10"/>
      <c r="D26" s="20"/>
      <c r="E26" s="10"/>
      <c r="F26" s="21"/>
      <c r="G26" s="22" t="str">
        <f aca="false">IF(F26="","",IF(E26="DKK",F26,F26*N($B$9)))</f>
        <v/>
      </c>
    </row>
    <row r="27" customFormat="false" ht="15" hidden="false" customHeight="false" outlineLevel="0" collapsed="false">
      <c r="A27" s="19"/>
      <c r="B27" s="19"/>
      <c r="C27" s="10"/>
      <c r="D27" s="20"/>
      <c r="E27" s="10"/>
      <c r="F27" s="21"/>
      <c r="G27" s="22" t="str">
        <f aca="false">IF(F27="","",IF(E27="DKK",F27,F27*N($B$9)))</f>
        <v/>
      </c>
    </row>
    <row r="28" customFormat="false" ht="15" hidden="false" customHeight="false" outlineLevel="0" collapsed="false">
      <c r="A28" s="19"/>
      <c r="B28" s="19"/>
      <c r="C28" s="10"/>
      <c r="D28" s="20"/>
      <c r="E28" s="10"/>
      <c r="F28" s="21"/>
      <c r="G28" s="22" t="str">
        <f aca="false">IF(F28="","",IF(E28="DKK",F28,F28*N($B$9)))</f>
        <v/>
      </c>
    </row>
    <row r="29" customFormat="false" ht="15" hidden="false" customHeight="false" outlineLevel="0" collapsed="false">
      <c r="A29" s="19"/>
      <c r="B29" s="19"/>
      <c r="C29" s="10"/>
      <c r="D29" s="20"/>
      <c r="E29" s="10"/>
      <c r="F29" s="21"/>
      <c r="G29" s="22" t="str">
        <f aca="false">IF(F29="","",IF(E29="DKK",F29,F29*N($B$9)))</f>
        <v/>
      </c>
    </row>
    <row r="30" customFormat="false" ht="15" hidden="false" customHeight="false" outlineLevel="0" collapsed="false">
      <c r="A30" s="19"/>
      <c r="B30" s="19"/>
      <c r="C30" s="10"/>
      <c r="D30" s="20"/>
      <c r="E30" s="10"/>
      <c r="F30" s="21"/>
      <c r="G30" s="22" t="str">
        <f aca="false">IF(F30="","",IF(E30="DKK",F30,F30*N($B$9)))</f>
        <v/>
      </c>
    </row>
    <row r="31" customFormat="false" ht="15" hidden="false" customHeight="false" outlineLevel="0" collapsed="false">
      <c r="A31" s="19"/>
      <c r="B31" s="19"/>
      <c r="C31" s="10"/>
      <c r="D31" s="20"/>
      <c r="E31" s="10"/>
      <c r="F31" s="21"/>
      <c r="G31" s="22" t="str">
        <f aca="false">IF(F31="","",IF(E31="DKK",F31,F31*N($B$9)))</f>
        <v/>
      </c>
    </row>
    <row r="32" customFormat="false" ht="15" hidden="false" customHeight="false" outlineLevel="0" collapsed="false">
      <c r="A32" s="19"/>
      <c r="B32" s="19"/>
      <c r="C32" s="10"/>
      <c r="D32" s="20"/>
      <c r="E32" s="10"/>
      <c r="F32" s="21"/>
      <c r="G32" s="22" t="str">
        <f aca="false">IF(F32="","",IF(E32="DKK",F32,F32*N($B$9)))</f>
        <v/>
      </c>
    </row>
    <row r="33" customFormat="false" ht="15" hidden="false" customHeight="false" outlineLevel="0" collapsed="false">
      <c r="A33" s="19"/>
      <c r="B33" s="19"/>
      <c r="C33" s="10"/>
      <c r="D33" s="20"/>
      <c r="E33" s="10"/>
      <c r="F33" s="21"/>
      <c r="G33" s="22" t="str">
        <f aca="false">IF(F33="","",IF(E33="DKK",F33,F33*N($B$9)))</f>
        <v/>
      </c>
    </row>
    <row r="34" customFormat="false" ht="15" hidden="false" customHeight="false" outlineLevel="0" collapsed="false">
      <c r="A34" s="19"/>
      <c r="B34" s="19"/>
      <c r="C34" s="10"/>
      <c r="D34" s="20"/>
      <c r="E34" s="10"/>
      <c r="F34" s="21"/>
      <c r="G34" s="22" t="str">
        <f aca="false">IF(F34="","",IF(E34="DKK",F34,F34*N($B$9)))</f>
        <v/>
      </c>
    </row>
    <row r="35" customFormat="false" ht="15" hidden="false" customHeight="false" outlineLevel="0" collapsed="false">
      <c r="A35" s="19"/>
      <c r="B35" s="19"/>
      <c r="C35" s="10"/>
      <c r="D35" s="20"/>
      <c r="E35" s="10"/>
      <c r="F35" s="21"/>
      <c r="G35" s="22" t="str">
        <f aca="false">IF(F35="","",IF(E35="DKK",F35,F35*N($B$9)))</f>
        <v/>
      </c>
    </row>
    <row r="36" customFormat="false" ht="15" hidden="false" customHeight="false" outlineLevel="0" collapsed="false">
      <c r="A36" s="19"/>
      <c r="B36" s="19"/>
      <c r="C36" s="10"/>
      <c r="D36" s="20"/>
      <c r="E36" s="10"/>
      <c r="F36" s="21"/>
      <c r="G36" s="22" t="str">
        <f aca="false">IF(F36="","",IF(E36="DKK",F36,F36*N($B$9)))</f>
        <v/>
      </c>
    </row>
    <row r="37" customFormat="false" ht="15" hidden="false" customHeight="false" outlineLevel="0" collapsed="false">
      <c r="A37" s="19"/>
      <c r="B37" s="19"/>
      <c r="C37" s="10"/>
      <c r="D37" s="20"/>
      <c r="E37" s="10"/>
      <c r="F37" s="21"/>
      <c r="G37" s="22" t="str">
        <f aca="false">IF(F37="","",IF(E37="DKK",F37,F37*N($B$9)))</f>
        <v/>
      </c>
    </row>
    <row r="38" customFormat="false" ht="15" hidden="false" customHeight="false" outlineLevel="0" collapsed="false">
      <c r="A38" s="19"/>
      <c r="B38" s="19"/>
      <c r="C38" s="10"/>
      <c r="D38" s="20"/>
      <c r="E38" s="10"/>
      <c r="F38" s="21"/>
      <c r="G38" s="22" t="str">
        <f aca="false">IF(F38="","",IF(E38="DKK",F38,F38*N($B$9)))</f>
        <v/>
      </c>
    </row>
    <row r="39" customFormat="false" ht="15" hidden="false" customHeight="false" outlineLevel="0" collapsed="false">
      <c r="A39" s="19"/>
      <c r="B39" s="19"/>
      <c r="C39" s="10"/>
      <c r="D39" s="20"/>
      <c r="E39" s="10"/>
      <c r="F39" s="21"/>
      <c r="G39" s="22" t="str">
        <f aca="false">IF(F39="","",IF(E39="DKK",F39,F39*N($B$9)))</f>
        <v/>
      </c>
    </row>
    <row r="40" customFormat="false" ht="15" hidden="false" customHeight="false" outlineLevel="0" collapsed="false">
      <c r="A40" s="19"/>
      <c r="B40" s="19"/>
      <c r="C40" s="10"/>
      <c r="D40" s="20"/>
      <c r="E40" s="10"/>
      <c r="F40" s="21"/>
      <c r="G40" s="22" t="str">
        <f aca="false">IF(F40="","",IF(E40="DKK",F40,F40*N($B$9)))</f>
        <v/>
      </c>
    </row>
    <row r="41" customFormat="false" ht="15" hidden="false" customHeight="false" outlineLevel="0" collapsed="false">
      <c r="A41" s="19"/>
      <c r="B41" s="19"/>
      <c r="C41" s="10"/>
      <c r="D41" s="20"/>
      <c r="E41" s="10"/>
      <c r="F41" s="21"/>
      <c r="G41" s="22" t="str">
        <f aca="false">IF(F41="","",IF(E41="DKK",F41,F41*N($B$9)))</f>
        <v/>
      </c>
    </row>
    <row r="42" customFormat="false" ht="15" hidden="false" customHeight="false" outlineLevel="0" collapsed="false">
      <c r="A42" s="19"/>
      <c r="B42" s="19"/>
      <c r="C42" s="10"/>
      <c r="D42" s="20"/>
      <c r="E42" s="10"/>
      <c r="F42" s="21"/>
      <c r="G42" s="22" t="str">
        <f aca="false">IF(F42="","",IF(E42="DKK",F42,F42*N($B$9)))</f>
        <v/>
      </c>
    </row>
    <row r="43" customFormat="false" ht="15" hidden="false" customHeight="false" outlineLevel="0" collapsed="false">
      <c r="A43" s="19"/>
      <c r="B43" s="19"/>
      <c r="C43" s="10"/>
      <c r="D43" s="20"/>
      <c r="E43" s="10"/>
      <c r="F43" s="21"/>
      <c r="G43" s="22" t="str">
        <f aca="false">IF(F43="","",IF(E43="DKK",F43,F43*N($B$9)))</f>
        <v/>
      </c>
    </row>
    <row r="44" customFormat="false" ht="15" hidden="false" customHeight="false" outlineLevel="0" collapsed="false">
      <c r="A44" s="19"/>
      <c r="B44" s="19"/>
      <c r="C44" s="10"/>
      <c r="D44" s="20"/>
      <c r="E44" s="10"/>
      <c r="F44" s="21"/>
      <c r="G44" s="22" t="str">
        <f aca="false">IF(F44="","",IF(E44="DKK",F44,F44*N($B$9)))</f>
        <v/>
      </c>
    </row>
    <row r="45" customFormat="false" ht="15" hidden="false" customHeight="false" outlineLevel="0" collapsed="false">
      <c r="A45" s="19"/>
      <c r="B45" s="19"/>
      <c r="C45" s="10"/>
      <c r="D45" s="20"/>
      <c r="E45" s="10"/>
      <c r="F45" s="21"/>
      <c r="G45" s="22" t="str">
        <f aca="false">IF(F45="","",IF(E45="DKK",F45,F45*N($B$9)))</f>
        <v/>
      </c>
    </row>
    <row r="46" customFormat="false" ht="15" hidden="false" customHeight="false" outlineLevel="0" collapsed="false">
      <c r="A46" s="19"/>
      <c r="B46" s="19"/>
      <c r="C46" s="10"/>
      <c r="D46" s="20"/>
      <c r="E46" s="10"/>
      <c r="F46" s="21"/>
      <c r="G46" s="22" t="str">
        <f aca="false">IF(F46="","",IF(E46="DKK",F46,F46*N($B$9)))</f>
        <v/>
      </c>
    </row>
    <row r="47" customFormat="false" ht="15" hidden="false" customHeight="false" outlineLevel="0" collapsed="false">
      <c r="A47" s="19"/>
      <c r="B47" s="19"/>
      <c r="C47" s="10"/>
      <c r="D47" s="20"/>
      <c r="E47" s="10"/>
      <c r="F47" s="21"/>
      <c r="G47" s="22" t="str">
        <f aca="false">IF(F47="","",IF(E47="DKK",F47,F47*N($B$9)))</f>
        <v/>
      </c>
    </row>
    <row r="48" customFormat="false" ht="15" hidden="false" customHeight="false" outlineLevel="0" collapsed="false">
      <c r="A48" s="19"/>
      <c r="B48" s="19"/>
      <c r="C48" s="10"/>
      <c r="D48" s="20"/>
      <c r="E48" s="10"/>
      <c r="F48" s="21"/>
      <c r="G48" s="22" t="str">
        <f aca="false">IF(F48="","",IF(E48="DKK",F48,F48*N($B$9)))</f>
        <v/>
      </c>
    </row>
    <row r="49" customFormat="false" ht="15" hidden="false" customHeight="false" outlineLevel="0" collapsed="false">
      <c r="A49" s="9" t="s">
        <v>57</v>
      </c>
      <c r="D49" s="24" t="n">
        <f aca="false">SUM(D14:D48)</f>
        <v>17300</v>
      </c>
      <c r="G49" s="24" t="n">
        <f aca="false">SUM(G14:G48)</f>
        <v>9857.8</v>
      </c>
    </row>
  </sheetData>
  <conditionalFormatting sqref="F5">
    <cfRule type="cellIs" priority="2" operator="lessThan" aboveAverage="0" equalAverage="0" bottom="0" percent="0" rank="0" text="" dxfId="0">
      <formula>0</formula>
    </cfRule>
  </conditionalFormatting>
  <dataValidations count="3">
    <dataValidation allowBlank="true" error="Vælg en værdi fra listen." errorStyle="stop" errorTitle="Ugyldig værdi" operator="between" showDropDown="false" showErrorMessage="true" showInputMessage="false" sqref="B14:B48" type="list">
      <formula1>"Fly &amp; transport,Overnatning,Mad &amp; drikke,Oplevelser,Lokal transport,Forsikring,Shopping,Andet"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C14:C48" type="list">
      <formula1>"Ja,Nej"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E14:E48" type="list">
      <formula1>"DKK,Lokal"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F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10"/>
  </cols>
  <sheetData>
    <row r="1" customFormat="false" ht="31.5" hidden="false" customHeight="true" outlineLevel="0" collapsed="false">
      <c r="A1" s="7" t="s">
        <v>58</v>
      </c>
    </row>
    <row r="2" customFormat="false" ht="15" hidden="false" customHeight="false" outlineLevel="0" collapsed="false">
      <c r="A2" s="8" t="s">
        <v>59</v>
      </c>
      <c r="E2" s="9" t="s">
        <v>60</v>
      </c>
      <c r="F2" s="25" t="str">
        <f aca="false">COUNTIF(C5:C61,"Ja")&amp;" af "&amp;COUNTA(A5:A61)</f>
        <v>0 af 27</v>
      </c>
    </row>
    <row r="4" customFormat="false" ht="15" hidden="false" customHeight="false" outlineLevel="0" collapsed="false">
      <c r="A4" s="17" t="s">
        <v>61</v>
      </c>
      <c r="B4" s="18" t="s">
        <v>29</v>
      </c>
      <c r="C4" s="18" t="s">
        <v>62</v>
      </c>
    </row>
    <row r="5" customFormat="false" ht="15" hidden="false" customHeight="false" outlineLevel="0" collapsed="false">
      <c r="A5" s="19" t="s">
        <v>63</v>
      </c>
      <c r="B5" s="19" t="s">
        <v>64</v>
      </c>
      <c r="C5" s="10" t="s">
        <v>48</v>
      </c>
    </row>
    <row r="6" customFormat="false" ht="15" hidden="false" customHeight="false" outlineLevel="0" collapsed="false">
      <c r="A6" s="19" t="s">
        <v>65</v>
      </c>
      <c r="B6" s="19" t="s">
        <v>64</v>
      </c>
      <c r="C6" s="10" t="s">
        <v>48</v>
      </c>
    </row>
    <row r="7" customFormat="false" ht="15" hidden="false" customHeight="false" outlineLevel="0" collapsed="false">
      <c r="A7" s="19" t="s">
        <v>66</v>
      </c>
      <c r="B7" s="19" t="s">
        <v>64</v>
      </c>
      <c r="C7" s="10" t="s">
        <v>48</v>
      </c>
    </row>
    <row r="8" customFormat="false" ht="15" hidden="false" customHeight="false" outlineLevel="0" collapsed="false">
      <c r="A8" s="19" t="s">
        <v>44</v>
      </c>
      <c r="B8" s="19" t="s">
        <v>64</v>
      </c>
      <c r="C8" s="10" t="s">
        <v>48</v>
      </c>
    </row>
    <row r="9" customFormat="false" ht="15" hidden="false" customHeight="false" outlineLevel="0" collapsed="false">
      <c r="A9" s="19" t="s">
        <v>67</v>
      </c>
      <c r="B9" s="19" t="s">
        <v>64</v>
      </c>
      <c r="C9" s="10" t="s">
        <v>48</v>
      </c>
    </row>
    <row r="10" customFormat="false" ht="15" hidden="false" customHeight="false" outlineLevel="0" collapsed="false">
      <c r="A10" s="19" t="s">
        <v>68</v>
      </c>
      <c r="B10" s="19" t="s">
        <v>64</v>
      </c>
      <c r="C10" s="10" t="s">
        <v>48</v>
      </c>
    </row>
    <row r="11" customFormat="false" ht="15" hidden="false" customHeight="false" outlineLevel="0" collapsed="false">
      <c r="A11" s="19" t="s">
        <v>69</v>
      </c>
      <c r="B11" s="19" t="s">
        <v>70</v>
      </c>
      <c r="C11" s="10" t="s">
        <v>48</v>
      </c>
    </row>
    <row r="12" customFormat="false" ht="15" hidden="false" customHeight="false" outlineLevel="0" collapsed="false">
      <c r="A12" s="19" t="s">
        <v>71</v>
      </c>
      <c r="B12" s="19" t="s">
        <v>70</v>
      </c>
      <c r="C12" s="10" t="s">
        <v>48</v>
      </c>
    </row>
    <row r="13" customFormat="false" ht="15" hidden="false" customHeight="false" outlineLevel="0" collapsed="false">
      <c r="A13" s="19" t="s">
        <v>72</v>
      </c>
      <c r="B13" s="19" t="s">
        <v>70</v>
      </c>
      <c r="C13" s="10" t="s">
        <v>48</v>
      </c>
    </row>
    <row r="14" customFormat="false" ht="15" hidden="false" customHeight="false" outlineLevel="0" collapsed="false">
      <c r="A14" s="19" t="s">
        <v>73</v>
      </c>
      <c r="B14" s="19" t="s">
        <v>70</v>
      </c>
      <c r="C14" s="10" t="s">
        <v>48</v>
      </c>
    </row>
    <row r="15" customFormat="false" ht="15" hidden="false" customHeight="false" outlineLevel="0" collapsed="false">
      <c r="A15" s="19" t="s">
        <v>74</v>
      </c>
      <c r="B15" s="19" t="s">
        <v>75</v>
      </c>
      <c r="C15" s="10" t="s">
        <v>48</v>
      </c>
    </row>
    <row r="16" customFormat="false" ht="15" hidden="false" customHeight="false" outlineLevel="0" collapsed="false">
      <c r="A16" s="19" t="s">
        <v>76</v>
      </c>
      <c r="B16" s="19" t="s">
        <v>75</v>
      </c>
      <c r="C16" s="10" t="s">
        <v>48</v>
      </c>
    </row>
    <row r="17" customFormat="false" ht="15" hidden="false" customHeight="false" outlineLevel="0" collapsed="false">
      <c r="A17" s="19" t="s">
        <v>77</v>
      </c>
      <c r="B17" s="19" t="s">
        <v>75</v>
      </c>
      <c r="C17" s="10" t="s">
        <v>48</v>
      </c>
    </row>
    <row r="18" customFormat="false" ht="15" hidden="false" customHeight="false" outlineLevel="0" collapsed="false">
      <c r="A18" s="19" t="s">
        <v>78</v>
      </c>
      <c r="B18" s="19" t="s">
        <v>75</v>
      </c>
      <c r="C18" s="10" t="s">
        <v>48</v>
      </c>
    </row>
    <row r="19" customFormat="false" ht="15" hidden="false" customHeight="false" outlineLevel="0" collapsed="false">
      <c r="A19" s="19" t="s">
        <v>79</v>
      </c>
      <c r="B19" s="19" t="s">
        <v>75</v>
      </c>
      <c r="C19" s="10" t="s">
        <v>48</v>
      </c>
    </row>
    <row r="20" customFormat="false" ht="15" hidden="false" customHeight="false" outlineLevel="0" collapsed="false">
      <c r="A20" s="19" t="s">
        <v>80</v>
      </c>
      <c r="B20" s="19" t="s">
        <v>75</v>
      </c>
      <c r="C20" s="10" t="s">
        <v>48</v>
      </c>
    </row>
    <row r="21" customFormat="false" ht="15" hidden="false" customHeight="false" outlineLevel="0" collapsed="false">
      <c r="A21" s="19" t="s">
        <v>81</v>
      </c>
      <c r="B21" s="19" t="s">
        <v>75</v>
      </c>
      <c r="C21" s="10" t="s">
        <v>48</v>
      </c>
    </row>
    <row r="22" customFormat="false" ht="15" hidden="false" customHeight="false" outlineLevel="0" collapsed="false">
      <c r="A22" s="19" t="s">
        <v>82</v>
      </c>
      <c r="B22" s="19" t="s">
        <v>83</v>
      </c>
      <c r="C22" s="10" t="s">
        <v>48</v>
      </c>
    </row>
    <row r="23" customFormat="false" ht="15" hidden="false" customHeight="false" outlineLevel="0" collapsed="false">
      <c r="A23" s="19" t="s">
        <v>84</v>
      </c>
      <c r="B23" s="19" t="s">
        <v>83</v>
      </c>
      <c r="C23" s="10" t="s">
        <v>48</v>
      </c>
    </row>
    <row r="24" customFormat="false" ht="15" hidden="false" customHeight="false" outlineLevel="0" collapsed="false">
      <c r="A24" s="19" t="s">
        <v>85</v>
      </c>
      <c r="B24" s="19" t="s">
        <v>83</v>
      </c>
      <c r="C24" s="10" t="s">
        <v>48</v>
      </c>
    </row>
    <row r="25" customFormat="false" ht="15" hidden="false" customHeight="false" outlineLevel="0" collapsed="false">
      <c r="A25" s="19" t="s">
        <v>86</v>
      </c>
      <c r="B25" s="19" t="s">
        <v>83</v>
      </c>
      <c r="C25" s="10" t="s">
        <v>48</v>
      </c>
    </row>
    <row r="26" customFormat="false" ht="15" hidden="false" customHeight="false" outlineLevel="0" collapsed="false">
      <c r="A26" s="19" t="s">
        <v>87</v>
      </c>
      <c r="B26" s="19" t="s">
        <v>83</v>
      </c>
      <c r="C26" s="10" t="s">
        <v>48</v>
      </c>
    </row>
    <row r="27" customFormat="false" ht="15" hidden="false" customHeight="false" outlineLevel="0" collapsed="false">
      <c r="A27" s="19" t="s">
        <v>88</v>
      </c>
      <c r="B27" s="19" t="s">
        <v>83</v>
      </c>
      <c r="C27" s="10" t="s">
        <v>48</v>
      </c>
    </row>
    <row r="28" customFormat="false" ht="15" hidden="false" customHeight="false" outlineLevel="0" collapsed="false">
      <c r="A28" s="19" t="s">
        <v>89</v>
      </c>
      <c r="B28" s="19" t="s">
        <v>56</v>
      </c>
      <c r="C28" s="10" t="s">
        <v>48</v>
      </c>
    </row>
    <row r="29" customFormat="false" ht="15" hidden="false" customHeight="false" outlineLevel="0" collapsed="false">
      <c r="A29" s="19" t="s">
        <v>90</v>
      </c>
      <c r="B29" s="19" t="s">
        <v>56</v>
      </c>
      <c r="C29" s="10" t="s">
        <v>48</v>
      </c>
    </row>
    <row r="30" customFormat="false" ht="15" hidden="false" customHeight="false" outlineLevel="0" collapsed="false">
      <c r="A30" s="19" t="s">
        <v>91</v>
      </c>
      <c r="B30" s="19" t="s">
        <v>56</v>
      </c>
      <c r="C30" s="10" t="s">
        <v>48</v>
      </c>
    </row>
    <row r="31" customFormat="false" ht="15" hidden="false" customHeight="false" outlineLevel="0" collapsed="false">
      <c r="A31" s="19" t="s">
        <v>92</v>
      </c>
      <c r="B31" s="19" t="s">
        <v>56</v>
      </c>
      <c r="C31" s="10" t="s">
        <v>48</v>
      </c>
    </row>
    <row r="32" customFormat="false" ht="15" hidden="false" customHeight="false" outlineLevel="0" collapsed="false">
      <c r="A32" s="19"/>
      <c r="B32" s="19"/>
      <c r="C32" s="10"/>
    </row>
    <row r="33" customFormat="false" ht="15" hidden="false" customHeight="false" outlineLevel="0" collapsed="false">
      <c r="A33" s="19"/>
      <c r="B33" s="19"/>
      <c r="C33" s="10"/>
    </row>
    <row r="34" customFormat="false" ht="15" hidden="false" customHeight="false" outlineLevel="0" collapsed="false">
      <c r="A34" s="19"/>
      <c r="B34" s="19"/>
      <c r="C34" s="10"/>
    </row>
    <row r="35" customFormat="false" ht="15" hidden="false" customHeight="false" outlineLevel="0" collapsed="false">
      <c r="A35" s="19"/>
      <c r="B35" s="19"/>
      <c r="C35" s="10"/>
    </row>
    <row r="36" customFormat="false" ht="15" hidden="false" customHeight="false" outlineLevel="0" collapsed="false">
      <c r="A36" s="19"/>
      <c r="B36" s="19"/>
      <c r="C36" s="10"/>
    </row>
    <row r="37" customFormat="false" ht="15" hidden="false" customHeight="false" outlineLevel="0" collapsed="false">
      <c r="A37" s="19"/>
      <c r="B37" s="19"/>
      <c r="C37" s="10"/>
    </row>
    <row r="38" customFormat="false" ht="15" hidden="false" customHeight="false" outlineLevel="0" collapsed="false">
      <c r="A38" s="19"/>
      <c r="B38" s="19"/>
      <c r="C38" s="10"/>
    </row>
    <row r="39" customFormat="false" ht="15" hidden="false" customHeight="false" outlineLevel="0" collapsed="false">
      <c r="A39" s="19"/>
      <c r="B39" s="19"/>
      <c r="C39" s="10"/>
    </row>
    <row r="40" customFormat="false" ht="15" hidden="false" customHeight="false" outlineLevel="0" collapsed="false">
      <c r="A40" s="19"/>
      <c r="B40" s="19"/>
      <c r="C40" s="10"/>
    </row>
    <row r="41" customFormat="false" ht="15" hidden="false" customHeight="false" outlineLevel="0" collapsed="false">
      <c r="A41" s="19"/>
      <c r="B41" s="19"/>
      <c r="C41" s="10"/>
    </row>
    <row r="42" customFormat="false" ht="15" hidden="false" customHeight="false" outlineLevel="0" collapsed="false">
      <c r="A42" s="19"/>
      <c r="B42" s="19"/>
      <c r="C42" s="10"/>
    </row>
    <row r="43" customFormat="false" ht="15" hidden="false" customHeight="false" outlineLevel="0" collapsed="false">
      <c r="A43" s="19"/>
      <c r="B43" s="19"/>
      <c r="C43" s="10"/>
    </row>
    <row r="44" customFormat="false" ht="15" hidden="false" customHeight="false" outlineLevel="0" collapsed="false">
      <c r="A44" s="19"/>
      <c r="B44" s="19"/>
      <c r="C44" s="10"/>
    </row>
    <row r="45" customFormat="false" ht="15" hidden="false" customHeight="false" outlineLevel="0" collapsed="false">
      <c r="A45" s="19"/>
      <c r="B45" s="19"/>
      <c r="C45" s="10"/>
    </row>
    <row r="46" customFormat="false" ht="15" hidden="false" customHeight="false" outlineLevel="0" collapsed="false">
      <c r="A46" s="19"/>
      <c r="B46" s="19"/>
      <c r="C46" s="10"/>
    </row>
    <row r="47" customFormat="false" ht="15" hidden="false" customHeight="false" outlineLevel="0" collapsed="false">
      <c r="A47" s="19"/>
      <c r="B47" s="19"/>
      <c r="C47" s="10"/>
    </row>
    <row r="48" customFormat="false" ht="15" hidden="false" customHeight="false" outlineLevel="0" collapsed="false">
      <c r="A48" s="19"/>
      <c r="B48" s="19"/>
      <c r="C48" s="10"/>
    </row>
    <row r="49" customFormat="false" ht="15" hidden="false" customHeight="false" outlineLevel="0" collapsed="false">
      <c r="A49" s="19"/>
      <c r="B49" s="19"/>
      <c r="C49" s="10"/>
    </row>
    <row r="50" customFormat="false" ht="15" hidden="false" customHeight="false" outlineLevel="0" collapsed="false">
      <c r="A50" s="19"/>
      <c r="B50" s="19"/>
      <c r="C50" s="10"/>
    </row>
    <row r="51" customFormat="false" ht="15" hidden="false" customHeight="false" outlineLevel="0" collapsed="false">
      <c r="A51" s="19"/>
      <c r="B51" s="19"/>
      <c r="C51" s="10"/>
    </row>
    <row r="52" customFormat="false" ht="15" hidden="false" customHeight="false" outlineLevel="0" collapsed="false">
      <c r="A52" s="19"/>
      <c r="B52" s="19"/>
      <c r="C52" s="10"/>
    </row>
    <row r="53" customFormat="false" ht="15" hidden="false" customHeight="false" outlineLevel="0" collapsed="false">
      <c r="A53" s="19"/>
      <c r="B53" s="19"/>
      <c r="C53" s="10"/>
    </row>
    <row r="54" customFormat="false" ht="15" hidden="false" customHeight="false" outlineLevel="0" collapsed="false">
      <c r="A54" s="19"/>
      <c r="B54" s="19"/>
      <c r="C54" s="10"/>
    </row>
    <row r="55" customFormat="false" ht="15" hidden="false" customHeight="false" outlineLevel="0" collapsed="false">
      <c r="A55" s="19"/>
      <c r="B55" s="19"/>
      <c r="C55" s="10"/>
    </row>
    <row r="56" customFormat="false" ht="15" hidden="false" customHeight="false" outlineLevel="0" collapsed="false">
      <c r="A56" s="19"/>
      <c r="B56" s="19"/>
      <c r="C56" s="10"/>
    </row>
    <row r="57" customFormat="false" ht="15" hidden="false" customHeight="false" outlineLevel="0" collapsed="false">
      <c r="A57" s="19"/>
      <c r="B57" s="19"/>
      <c r="C57" s="10"/>
    </row>
    <row r="58" customFormat="false" ht="15" hidden="false" customHeight="false" outlineLevel="0" collapsed="false">
      <c r="A58" s="19"/>
      <c r="B58" s="19"/>
      <c r="C58" s="10"/>
    </row>
    <row r="59" customFormat="false" ht="15" hidden="false" customHeight="false" outlineLevel="0" collapsed="false">
      <c r="A59" s="19"/>
      <c r="B59" s="19"/>
      <c r="C59" s="10"/>
    </row>
    <row r="60" customFormat="false" ht="15" hidden="false" customHeight="false" outlineLevel="0" collapsed="false">
      <c r="A60" s="19"/>
      <c r="B60" s="19"/>
      <c r="C60" s="10"/>
    </row>
    <row r="61" customFormat="false" ht="15" hidden="false" customHeight="false" outlineLevel="0" collapsed="false">
      <c r="A61" s="19"/>
      <c r="B61" s="19"/>
      <c r="C61" s="10"/>
    </row>
  </sheetData>
  <conditionalFormatting sqref="A5:C61">
    <cfRule type="expression" priority="2" aboveAverage="0" equalAverage="0" bottom="0" percent="0" rank="0" text="" dxfId="1">
      <formula>$C5="Ja"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C5:C61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2026-10-17T15:55:50Z</dcterms:created>
  <dc:creator>openpyxl</dc:creator>
  <dc:description/>
  <dc:language>en-US</dc:language>
  <cp:lastModifiedBy/>
  <dcterms:modified xsi:type="dcterms:W3CDTF">2026-10-17T17:56:04Z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