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<sst xmlns="http://schemas.openxmlformats.org/spreadsheetml/2006/main" count="66" uniqueCount="45">
  <si>
    <t xml:space="preserve">Månedsbudget</t>
  </si>
  <si>
    <t xml:space="preserve">Giv hver krone en opgave, før måneden begynder (nul-budget-metoden).</t>
  </si>
  <si>
    <t xml:space="preserve">SÅDAN BRUGER DU DEN</t>
  </si>
  <si>
    <t xml:space="preserve">1.  Indtægt   Skriv hvad du får udbetalt denne måned efter skat øverst på fanen Budget.</t>
  </si>
  <si>
    <t xml:space="preserve">2.  Fordel pengene   Skriv et budget for hver kategori og vælg gruppe. Bliv ved, til 'Mangler at fordele' står på 0 kr.</t>
  </si>
  <si>
    <t xml:space="preserve">3.  Følg op   Skriv dit faktiske forbrug løbende. Forskel viser, hvor du er over eller under.</t>
  </si>
  <si>
    <t xml:space="preserve">4.  Ny måned   Højreklik på fanen Budget og vælg 'Flyt eller kopiér' for at lave en kopi til næste måned.</t>
  </si>
  <si>
    <t xml:space="preserve">TIPS</t>
  </si>
  <si>
    <t xml:space="preserve">•  Opsparing og afdrag på gæld er også 'udgifter' i nul-budgettet. Giv dem en linje hver.</t>
  </si>
  <si>
    <t xml:space="preserve">•  En god tommelfingerregel er 50/30/20: 50% faste udgifter, 30% variable og 20% til opsparing og gæld. Se fordelingen til højre.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</si>
  <si>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</si>
  <si>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</si>
  <si>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</si>
  <si>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Fordel hele din indtægt, så hver krone har en opgave.</t>
  </si>
  <si>
    <t xml:space="preserve">Måned</t>
  </si>
  <si>
    <t xml:space="preserve">Januar 2027</t>
  </si>
  <si>
    <t xml:space="preserve">Indtægt efter skat</t>
  </si>
  <si>
    <t xml:space="preserve">Mangler at fordele</t>
  </si>
  <si>
    <t xml:space="preserve">Kategori</t>
  </si>
  <si>
    <t xml:space="preserve">Gruppe</t>
  </si>
  <si>
    <t xml:space="preserve">Budget</t>
  </si>
  <si>
    <t xml:space="preserve">% af indtægt</t>
  </si>
  <si>
    <t xml:space="preserve">Faktisk</t>
  </si>
  <si>
    <t xml:space="preserve">Forskel</t>
  </si>
  <si>
    <t xml:space="preserve">Husleje</t>
  </si>
  <si>
    <t xml:space="preserve">Faste udgifter</t>
  </si>
  <si>
    <t xml:space="preserve">El, vand &amp; varme</t>
  </si>
  <si>
    <t xml:space="preserve">Variable udgifter</t>
  </si>
  <si>
    <t xml:space="preserve">Forsikringer</t>
  </si>
  <si>
    <t xml:space="preserve">Opsparing &amp; gæld</t>
  </si>
  <si>
    <t xml:space="preserve">Mobil &amp; internet</t>
  </si>
  <si>
    <t xml:space="preserve">Transport</t>
  </si>
  <si>
    <t xml:space="preserve">Tommelfingerregel: 50% / 30% / 20%</t>
  </si>
  <si>
    <t xml:space="preserve">Abonnementer</t>
  </si>
  <si>
    <t xml:space="preserve">Dagligvarer</t>
  </si>
  <si>
    <t xml:space="preserve">Restaurant &amp; takeaway</t>
  </si>
  <si>
    <t xml:space="preserve">Tøj &amp; personlig pleje</t>
  </si>
  <si>
    <t xml:space="preserve">Fritid</t>
  </si>
  <si>
    <t xml:space="preserve">Gaver</t>
  </si>
  <si>
    <t xml:space="preserve">Diverse</t>
  </si>
  <si>
    <t xml:space="preserve">Buffer / nødopsparing</t>
  </si>
  <si>
    <t xml:space="preserve">Ferieopsparing</t>
  </si>
  <si>
    <t xml:space="preserve">Investering</t>
  </si>
  <si>
    <t xml:space="preserve">Afdrag på gæld</t>
  </si>
  <si>
    <t xml:space="preserve">I alt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</si>
</sst>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kr.&quot;;[RED]\-#,##0.00&quot; kr.&quot;;\-"/>
    <numFmt numFmtId="166" formatCode="0.0%"/>
    <numFmt numFmtId="167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A6F55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C0504D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DE2E1"/>
      <rgbColor rgb="FF99CCFF"/>
      <rgbColor rgb="FFFF99CC"/>
      <rgbColor rgb="FFCC99FF"/>
      <rgbColor rgb="FFE9C46A"/>
      <rgbColor rgb="FF4F81BD"/>
      <rgbColor rgb="FF33CCCC"/>
      <rgbColor rgb="FF9BBB59"/>
      <rgbColor rgb="FFFFCC00"/>
      <rgbColor rgb="FFFF9900"/>
      <rgbColor rgb="FFFF6600"/>
      <rgbColor rgb="FF666666"/>
      <rgbColor rgb="FF969696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Fordeling af budgettet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Budget!$H$9:$H$11</c:f>
              <c:strCache>
                <c:ptCount val="3"/>
                <c:pt idx="0">
                  <c:v>Faste udgifter</c:v>
                </c:pt>
                <c:pt idx="1">
                  <c:v>Variable udgifter</c:v>
                </c:pt>
                <c:pt idx="2">
                  <c:v>Opsparing &amp; gæld</c:v>
                </c:pt>
              </c:strCache>
            </c:strRef>
          </c:cat>
          <c:val>
            <c:numRef>
              <c:f>Budget!$I$9:$I$11</c:f>
              <c:numCache>
                <c:formatCode>#,##0.00" kr.";[RED]\-#,##0.00" kr.";\-</c:formatCode>
                <c:ptCount val="3"/>
                <c:pt idx="0">
                  <c:v>13050</c:v>
                </c:pt>
                <c:pt idx="1">
                  <c:v>6750</c:v>
                </c:pt>
                <c:pt idx="2">
                  <c:v>7700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14</xdr:row>
      <xdr:rowOff>0</xdr:rowOff>
    </xdr:from>
    <xdr:to>
      <xdr:col>11</xdr:col>
      <xdr:colOff>27720</xdr:colOff>
      <xdr:row>29</xdr:row>
      <xdr:rowOff>21960</xdr:rowOff>
    </xdr:to>
    <xdr:graphicFrame>
      <xdr:nvGraphicFramePr>
        <xdr:cNvPr id="0" name="Chart 1"/>
        <xdr:cNvGraphicFramePr/>
      </xdr:nvGraphicFramePr>
      <xdr:xfrm>
        <a:off x="7823880" y="287640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5" t="s">
        <v>11</v>
      </c>
    </row>
    <row r="18" customFormat="false" ht="15" hidden="false" customHeight="false" outlineLevel="0" collapsed="false">
      <c r="B18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K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10" min="9" style="0" width="16"/>
    <col collapsed="false" customWidth="true" hidden="false" outlineLevel="0" max="11" min="11" style="0" width="12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</row>
    <row r="5" customFormat="false" ht="15" hidden="false" customHeight="false" outlineLevel="0" collapsed="false">
      <c r="A5" s="9" t="s">
        <v>16</v>
      </c>
      <c r="B5" s="11" t="n">
        <v>27500</v>
      </c>
    </row>
    <row r="6" customFormat="false" ht="15" hidden="false" customHeight="false" outlineLevel="0" collapsed="false">
      <c r="A6" s="9" t="s">
        <v>17</v>
      </c>
      <c r="B6" s="12" t="n">
        <f aca="false">B5-C40</f>
        <v>0</v>
      </c>
      <c r="C6" s="13" t="str">
        <f aca="false">IF(ABS(B6)&lt;0.005,"✓ Hver krone har en opgave",IF(B6&gt;0,"Fordel resten","Du har fordelt for meget"))</f>
        <v>✓ Hver krone har en opgave</v>
      </c>
    </row>
    <row r="8" customFormat="false" ht="15" hidden="false" customHeight="false" outlineLevel="0" collapsed="false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H8" s="14" t="s">
        <v>19</v>
      </c>
      <c r="I8" s="15" t="s">
        <v>20</v>
      </c>
      <c r="J8" s="15" t="s">
        <v>22</v>
      </c>
      <c r="K8" s="15" t="s">
        <v>21</v>
      </c>
    </row>
    <row r="9" customFormat="false" ht="15" hidden="false" customHeight="false" outlineLevel="0" collapsed="false">
      <c r="A9" s="16" t="s">
        <v>24</v>
      </c>
      <c r="B9" s="16" t="s">
        <v>25</v>
      </c>
      <c r="C9" s="11" t="n">
        <v>9200</v>
      </c>
      <c r="D9" s="17" t="n">
        <f aca="false">IF(OR(C9="",$B$5=0),"",C9/$B$5)</f>
        <v>0.334545454545455</v>
      </c>
      <c r="E9" s="11" t="n">
        <v>9200</v>
      </c>
      <c r="F9" s="18" t="n">
        <f aca="false">IF(A9="","",C9-E9)</f>
        <v>0</v>
      </c>
      <c r="H9" s="19" t="s">
        <v>25</v>
      </c>
      <c r="I9" s="18" t="n">
        <f aca="false">SUMIF($B$9:$B$39,H9,$C$9:$C$39)</f>
        <v>13050</v>
      </c>
      <c r="J9" s="18" t="n">
        <f aca="false">SUMIF($B$9:$B$39,H9,$E$9:$E$39)</f>
        <v>13100</v>
      </c>
      <c r="K9" s="20" t="n">
        <f aca="false">IF($B$5=0,"",I9/$B$5)</f>
        <v>0.474545454545455</v>
      </c>
    </row>
    <row r="10" customFormat="false" ht="15" hidden="false" customHeight="false" outlineLevel="0" collapsed="false">
      <c r="A10" s="16" t="s">
        <v>26</v>
      </c>
      <c r="B10" s="16" t="s">
        <v>25</v>
      </c>
      <c r="C10" s="11" t="n">
        <v>1100</v>
      </c>
      <c r="D10" s="17" t="n">
        <f aca="false">IF(OR(C10="",$B$5=0),"",C10/$B$5)</f>
        <v>0.04</v>
      </c>
      <c r="E10" s="11" t="n">
        <v>1040</v>
      </c>
      <c r="F10" s="18" t="n">
        <f aca="false">IF(A10="","",C10-E10)</f>
        <v>60</v>
      </c>
      <c r="H10" s="19" t="s">
        <v>27</v>
      </c>
      <c r="I10" s="18" t="n">
        <f aca="false">SUMIF($B$9:$B$39,H10,$C$9:$C$39)</f>
        <v>6750</v>
      </c>
      <c r="J10" s="18" t="n">
        <f aca="false">SUMIF($B$9:$B$39,H10,$E$9:$E$39)</f>
        <v>6110</v>
      </c>
      <c r="K10" s="20" t="n">
        <f aca="false">IF($B$5=0,"",I10/$B$5)</f>
        <v>0.245454545454545</v>
      </c>
    </row>
    <row r="11" customFormat="false" ht="15" hidden="false" customHeight="false" outlineLevel="0" collapsed="false">
      <c r="A11" s="16" t="s">
        <v>28</v>
      </c>
      <c r="B11" s="16" t="s">
        <v>25</v>
      </c>
      <c r="C11" s="11" t="n">
        <v>850</v>
      </c>
      <c r="D11" s="17" t="n">
        <f aca="false">IF(OR(C11="",$B$5=0),"",C11/$B$5)</f>
        <v>0.0309090909090909</v>
      </c>
      <c r="E11" s="11" t="n">
        <v>850</v>
      </c>
      <c r="F11" s="18" t="n">
        <f aca="false">IF(A11="","",C11-E11)</f>
        <v>0</v>
      </c>
      <c r="H11" s="19" t="s">
        <v>29</v>
      </c>
      <c r="I11" s="18" t="n">
        <f aca="false">SUMIF($B$9:$B$39,H11,$C$9:$C$39)</f>
        <v>7700</v>
      </c>
      <c r="J11" s="18" t="n">
        <f aca="false">SUMIF($B$9:$B$39,H11,$E$9:$E$39)</f>
        <v>7700</v>
      </c>
      <c r="K11" s="20" t="n">
        <f aca="false">IF($B$5=0,"",I11/$B$5)</f>
        <v>0.28</v>
      </c>
    </row>
    <row r="12" customFormat="false" ht="15" hidden="false" customHeight="false" outlineLevel="0" collapsed="false">
      <c r="A12" s="16" t="s">
        <v>30</v>
      </c>
      <c r="B12" s="16" t="s">
        <v>25</v>
      </c>
      <c r="C12" s="11" t="n">
        <v>420</v>
      </c>
      <c r="D12" s="17" t="n">
        <f aca="false">IF(OR(C12="",$B$5=0),"",C12/$B$5)</f>
        <v>0.0152727272727273</v>
      </c>
      <c r="E12" s="11" t="n">
        <v>420</v>
      </c>
      <c r="F12" s="18" t="n">
        <f aca="false">IF(A12="","",C12-E12)</f>
        <v>0</v>
      </c>
    </row>
    <row r="13" customFormat="false" ht="15" hidden="false" customHeight="false" outlineLevel="0" collapsed="false">
      <c r="A13" s="16" t="s">
        <v>31</v>
      </c>
      <c r="B13" s="16" t="s">
        <v>25</v>
      </c>
      <c r="C13" s="11" t="n">
        <v>1200</v>
      </c>
      <c r="D13" s="17" t="n">
        <f aca="false">IF(OR(C13="",$B$5=0),"",C13/$B$5)</f>
        <v>0.0436363636363636</v>
      </c>
      <c r="E13" s="11" t="n">
        <v>1310</v>
      </c>
      <c r="F13" s="18" t="n">
        <f aca="false">IF(A13="","",C13-E13)</f>
        <v>-110</v>
      </c>
      <c r="H13" s="6" t="s">
        <v>32</v>
      </c>
    </row>
    <row r="14" customFormat="false" ht="15" hidden="false" customHeight="false" outlineLevel="0" collapsed="false">
      <c r="A14" s="16" t="s">
        <v>33</v>
      </c>
      <c r="B14" s="16" t="s">
        <v>25</v>
      </c>
      <c r="C14" s="11" t="n">
        <v>280</v>
      </c>
      <c r="D14" s="17" t="n">
        <f aca="false">IF(OR(C14="",$B$5=0),"",C14/$B$5)</f>
        <v>0.0101818181818182</v>
      </c>
      <c r="E14" s="11" t="n">
        <v>280</v>
      </c>
      <c r="F14" s="18" t="n">
        <f aca="false">IF(A14="","",C14-E14)</f>
        <v>0</v>
      </c>
    </row>
    <row r="15" customFormat="false" ht="15" hidden="false" customHeight="false" outlineLevel="0" collapsed="false">
      <c r="A15" s="16" t="s">
        <v>34</v>
      </c>
      <c r="B15" s="16" t="s">
        <v>27</v>
      </c>
      <c r="C15" s="11" t="n">
        <v>3600</v>
      </c>
      <c r="D15" s="17" t="n">
        <f aca="false">IF(OR(C15="",$B$5=0),"",C15/$B$5)</f>
        <v>0.130909090909091</v>
      </c>
      <c r="E15" s="11" t="n">
        <v>3420</v>
      </c>
      <c r="F15" s="18" t="n">
        <f aca="false">IF(A15="","",C15-E15)</f>
        <v>180</v>
      </c>
    </row>
    <row r="16" customFormat="false" ht="15" hidden="false" customHeight="false" outlineLevel="0" collapsed="false">
      <c r="A16" s="16" t="s">
        <v>35</v>
      </c>
      <c r="B16" s="16" t="s">
        <v>27</v>
      </c>
      <c r="C16" s="11" t="n">
        <v>900</v>
      </c>
      <c r="D16" s="17" t="n">
        <f aca="false">IF(OR(C16="",$B$5=0),"",C16/$B$5)</f>
        <v>0.0327272727272727</v>
      </c>
      <c r="E16" s="11" t="n">
        <v>1120</v>
      </c>
      <c r="F16" s="18" t="n">
        <f aca="false">IF(A16="","",C16-E16)</f>
        <v>-220</v>
      </c>
    </row>
    <row r="17" customFormat="false" ht="15" hidden="false" customHeight="false" outlineLevel="0" collapsed="false">
      <c r="A17" s="16" t="s">
        <v>36</v>
      </c>
      <c r="B17" s="16" t="s">
        <v>27</v>
      </c>
      <c r="C17" s="11" t="n">
        <v>700</v>
      </c>
      <c r="D17" s="17" t="n">
        <f aca="false">IF(OR(C17="",$B$5=0),"",C17/$B$5)</f>
        <v>0.0254545454545455</v>
      </c>
      <c r="E17" s="11" t="n">
        <v>540</v>
      </c>
      <c r="F17" s="18" t="n">
        <f aca="false">IF(A17="","",C17-E17)</f>
        <v>160</v>
      </c>
    </row>
    <row r="18" customFormat="false" ht="15" hidden="false" customHeight="false" outlineLevel="0" collapsed="false">
      <c r="A18" s="16" t="s">
        <v>37</v>
      </c>
      <c r="B18" s="16" t="s">
        <v>27</v>
      </c>
      <c r="C18" s="11" t="n">
        <v>800</v>
      </c>
      <c r="D18" s="17" t="n">
        <f aca="false">IF(OR(C18="",$B$5=0),"",C18/$B$5)</f>
        <v>0.0290909090909091</v>
      </c>
      <c r="E18" s="11" t="n">
        <v>650</v>
      </c>
      <c r="F18" s="18" t="n">
        <f aca="false">IF(A18="","",C18-E18)</f>
        <v>150</v>
      </c>
    </row>
    <row r="19" customFormat="false" ht="15" hidden="false" customHeight="false" outlineLevel="0" collapsed="false">
      <c r="A19" s="16" t="s">
        <v>38</v>
      </c>
      <c r="B19" s="16" t="s">
        <v>27</v>
      </c>
      <c r="C19" s="11" t="n">
        <v>300</v>
      </c>
      <c r="D19" s="17" t="n">
        <f aca="false">IF(OR(C19="",$B$5=0),"",C19/$B$5)</f>
        <v>0.0109090909090909</v>
      </c>
      <c r="E19" s="11" t="n">
        <v>0</v>
      </c>
      <c r="F19" s="18" t="n">
        <f aca="false">IF(A19="","",C19-E19)</f>
        <v>300</v>
      </c>
    </row>
    <row r="20" customFormat="false" ht="15" hidden="false" customHeight="false" outlineLevel="0" collapsed="false">
      <c r="A20" s="16" t="s">
        <v>39</v>
      </c>
      <c r="B20" s="16" t="s">
        <v>27</v>
      </c>
      <c r="C20" s="11" t="n">
        <v>450</v>
      </c>
      <c r="D20" s="17" t="n">
        <f aca="false">IF(OR(C20="",$B$5=0),"",C20/$B$5)</f>
        <v>0.0163636363636364</v>
      </c>
      <c r="E20" s="11" t="n">
        <v>380</v>
      </c>
      <c r="F20" s="18" t="n">
        <f aca="false">IF(A20="","",C20-E20)</f>
        <v>70</v>
      </c>
    </row>
    <row r="21" customFormat="false" ht="15" hidden="false" customHeight="false" outlineLevel="0" collapsed="false">
      <c r="A21" s="16" t="s">
        <v>40</v>
      </c>
      <c r="B21" s="16" t="s">
        <v>29</v>
      </c>
      <c r="C21" s="11" t="n">
        <v>2000</v>
      </c>
      <c r="D21" s="17" t="n">
        <f aca="false">IF(OR(C21="",$B$5=0),"",C21/$B$5)</f>
        <v>0.0727272727272727</v>
      </c>
      <c r="E21" s="11" t="n">
        <v>2000</v>
      </c>
      <c r="F21" s="18" t="n">
        <f aca="false">IF(A21="","",C21-E21)</f>
        <v>0</v>
      </c>
    </row>
    <row r="22" customFormat="false" ht="15" hidden="false" customHeight="false" outlineLevel="0" collapsed="false">
      <c r="A22" s="16" t="s">
        <v>41</v>
      </c>
      <c r="B22" s="16" t="s">
        <v>29</v>
      </c>
      <c r="C22" s="11" t="n">
        <v>1200</v>
      </c>
      <c r="D22" s="17" t="n">
        <f aca="false">IF(OR(C22="",$B$5=0),"",C22/$B$5)</f>
        <v>0.0436363636363636</v>
      </c>
      <c r="E22" s="11" t="n">
        <v>1200</v>
      </c>
      <c r="F22" s="18" t="n">
        <f aca="false">IF(A22="","",C22-E22)</f>
        <v>0</v>
      </c>
    </row>
    <row r="23" customFormat="false" ht="15" hidden="false" customHeight="false" outlineLevel="0" collapsed="false">
      <c r="A23" s="16" t="s">
        <v>42</v>
      </c>
      <c r="B23" s="16" t="s">
        <v>29</v>
      </c>
      <c r="C23" s="11" t="n">
        <v>3000</v>
      </c>
      <c r="D23" s="17" t="n">
        <f aca="false">IF(OR(C23="",$B$5=0),"",C23/$B$5)</f>
        <v>0.109090909090909</v>
      </c>
      <c r="E23" s="11" t="n">
        <v>3000</v>
      </c>
      <c r="F23" s="18" t="n">
        <f aca="false">IF(A23="","",C23-E23)</f>
        <v>0</v>
      </c>
    </row>
    <row r="24" customFormat="false" ht="15" hidden="false" customHeight="false" outlineLevel="0" collapsed="false">
      <c r="A24" s="16" t="s">
        <v>43</v>
      </c>
      <c r="B24" s="16" t="s">
        <v>29</v>
      </c>
      <c r="C24" s="11" t="n">
        <v>1500</v>
      </c>
      <c r="D24" s="17" t="n">
        <f aca="false">IF(OR(C24="",$B$5=0),"",C24/$B$5)</f>
        <v>0.0545454545454545</v>
      </c>
      <c r="E24" s="11" t="n">
        <v>1500</v>
      </c>
      <c r="F24" s="18" t="n">
        <f aca="false">IF(A24="","",C24-E24)</f>
        <v>0</v>
      </c>
    </row>
    <row r="25" customFormat="false" ht="15" hidden="false" customHeight="false" outlineLevel="0" collapsed="false">
      <c r="A25" s="16"/>
      <c r="B25" s="16"/>
      <c r="C25" s="11"/>
      <c r="D25" s="17" t="str">
        <f aca="false">IF(OR(C25="",$B$5=0),"",C25/$B$5)</f>
        <v/>
      </c>
      <c r="E25" s="11"/>
      <c r="F25" s="18" t="str">
        <f aca="false">IF(A25="","",C25-E25)</f>
        <v/>
      </c>
    </row>
    <row r="26" customFormat="false" ht="15" hidden="false" customHeight="false" outlineLevel="0" collapsed="false">
      <c r="A26" s="16"/>
      <c r="B26" s="16"/>
      <c r="C26" s="11"/>
      <c r="D26" s="17" t="str">
        <f aca="false">IF(OR(C26="",$B$5=0),"",C26/$B$5)</f>
        <v/>
      </c>
      <c r="E26" s="11"/>
      <c r="F26" s="18" t="str">
        <f aca="false">IF(A26="","",C26-E26)</f>
        <v/>
      </c>
    </row>
    <row r="27" customFormat="false" ht="15" hidden="false" customHeight="false" outlineLevel="0" collapsed="false">
      <c r="A27" s="16"/>
      <c r="B27" s="16"/>
      <c r="C27" s="11"/>
      <c r="D27" s="17" t="str">
        <f aca="false">IF(OR(C27="",$B$5=0),"",C27/$B$5)</f>
        <v/>
      </c>
      <c r="E27" s="11"/>
      <c r="F27" s="18" t="str">
        <f aca="false">IF(A27="","",C27-E27)</f>
        <v/>
      </c>
    </row>
    <row r="28" customFormat="false" ht="15" hidden="false" customHeight="false" outlineLevel="0" collapsed="false">
      <c r="A28" s="16"/>
      <c r="B28" s="16"/>
      <c r="C28" s="11"/>
      <c r="D28" s="17" t="str">
        <f aca="false">IF(OR(C28="",$B$5=0),"",C28/$B$5)</f>
        <v/>
      </c>
      <c r="E28" s="11"/>
      <c r="F28" s="18" t="str">
        <f aca="false">IF(A28="","",C28-E28)</f>
        <v/>
      </c>
    </row>
    <row r="29" customFormat="false" ht="15" hidden="false" customHeight="false" outlineLevel="0" collapsed="false">
      <c r="A29" s="16"/>
      <c r="B29" s="16"/>
      <c r="C29" s="11"/>
      <c r="D29" s="17" t="str">
        <f aca="false">IF(OR(C29="",$B$5=0),"",C29/$B$5)</f>
        <v/>
      </c>
      <c r="E29" s="11"/>
      <c r="F29" s="18" t="str">
        <f aca="false">IF(A29="","",C29-E29)</f>
        <v/>
      </c>
    </row>
    <row r="30" customFormat="false" ht="15" hidden="false" customHeight="false" outlineLevel="0" collapsed="false">
      <c r="A30" s="16"/>
      <c r="B30" s="16"/>
      <c r="C30" s="11"/>
      <c r="D30" s="17" t="str">
        <f aca="false">IF(OR(C30="",$B$5=0),"",C30/$B$5)</f>
        <v/>
      </c>
      <c r="E30" s="11"/>
      <c r="F30" s="18" t="str">
        <f aca="false">IF(A30="","",C30-E30)</f>
        <v/>
      </c>
    </row>
    <row r="31" customFormat="false" ht="15" hidden="false" customHeight="false" outlineLevel="0" collapsed="false">
      <c r="A31" s="16"/>
      <c r="B31" s="16"/>
      <c r="C31" s="11"/>
      <c r="D31" s="17" t="str">
        <f aca="false">IF(OR(C31="",$B$5=0),"",C31/$B$5)</f>
        <v/>
      </c>
      <c r="E31" s="11"/>
      <c r="F31" s="18" t="str">
        <f aca="false">IF(A31="","",C31-E31)</f>
        <v/>
      </c>
    </row>
    <row r="32" customFormat="false" ht="15" hidden="false" customHeight="false" outlineLevel="0" collapsed="false">
      <c r="A32" s="16"/>
      <c r="B32" s="16"/>
      <c r="C32" s="11"/>
      <c r="D32" s="17" t="str">
        <f aca="false">IF(OR(C32="",$B$5=0),"",C32/$B$5)</f>
        <v/>
      </c>
      <c r="E32" s="11"/>
      <c r="F32" s="18" t="str">
        <f aca="false">IF(A32="","",C32-E32)</f>
        <v/>
      </c>
    </row>
    <row r="33" customFormat="false" ht="15" hidden="false" customHeight="false" outlineLevel="0" collapsed="false">
      <c r="A33" s="16"/>
      <c r="B33" s="16"/>
      <c r="C33" s="11"/>
      <c r="D33" s="17" t="str">
        <f aca="false">IF(OR(C33="",$B$5=0),"",C33/$B$5)</f>
        <v/>
      </c>
      <c r="E33" s="11"/>
      <c r="F33" s="18" t="str">
        <f aca="false">IF(A33="","",C33-E33)</f>
        <v/>
      </c>
    </row>
    <row r="34" customFormat="false" ht="15" hidden="false" customHeight="false" outlineLevel="0" collapsed="false">
      <c r="A34" s="16"/>
      <c r="B34" s="16"/>
      <c r="C34" s="11"/>
      <c r="D34" s="17" t="str">
        <f aca="false">IF(OR(C34="",$B$5=0),"",C34/$B$5)</f>
        <v/>
      </c>
      <c r="E34" s="11"/>
      <c r="F34" s="18" t="str">
        <f aca="false">IF(A34="","",C34-E34)</f>
        <v/>
      </c>
    </row>
    <row r="35" customFormat="false" ht="15" hidden="false" customHeight="false" outlineLevel="0" collapsed="false">
      <c r="A35" s="16"/>
      <c r="B35" s="16"/>
      <c r="C35" s="11"/>
      <c r="D35" s="17" t="str">
        <f aca="false">IF(OR(C35="",$B$5=0),"",C35/$B$5)</f>
        <v/>
      </c>
      <c r="E35" s="11"/>
      <c r="F35" s="18" t="str">
        <f aca="false">IF(A35="","",C35-E35)</f>
        <v/>
      </c>
    </row>
    <row r="36" customFormat="false" ht="15" hidden="false" customHeight="false" outlineLevel="0" collapsed="false">
      <c r="A36" s="16"/>
      <c r="B36" s="16"/>
      <c r="C36" s="11"/>
      <c r="D36" s="17" t="str">
        <f aca="false">IF(OR(C36="",$B$5=0),"",C36/$B$5)</f>
        <v/>
      </c>
      <c r="E36" s="11"/>
      <c r="F36" s="18" t="str">
        <f aca="false">IF(A36="","",C36-E36)</f>
        <v/>
      </c>
    </row>
    <row r="37" customFormat="false" ht="15" hidden="false" customHeight="false" outlineLevel="0" collapsed="false">
      <c r="A37" s="16"/>
      <c r="B37" s="16"/>
      <c r="C37" s="11"/>
      <c r="D37" s="17" t="str">
        <f aca="false">IF(OR(C37="",$B$5=0),"",C37/$B$5)</f>
        <v/>
      </c>
      <c r="E37" s="11"/>
      <c r="F37" s="18" t="str">
        <f aca="false">IF(A37="","",C37-E37)</f>
        <v/>
      </c>
    </row>
    <row r="38" customFormat="false" ht="15" hidden="false" customHeight="false" outlineLevel="0" collapsed="false">
      <c r="A38" s="16"/>
      <c r="B38" s="16"/>
      <c r="C38" s="11"/>
      <c r="D38" s="17" t="str">
        <f aca="false">IF(OR(C38="",$B$5=0),"",C38/$B$5)</f>
        <v/>
      </c>
      <c r="E38" s="11"/>
      <c r="F38" s="18" t="str">
        <f aca="false">IF(A38="","",C38-E38)</f>
        <v/>
      </c>
    </row>
    <row r="39" customFormat="false" ht="15" hidden="false" customHeight="false" outlineLevel="0" collapsed="false">
      <c r="A39" s="16"/>
      <c r="B39" s="16"/>
      <c r="C39" s="11"/>
      <c r="D39" s="17" t="str">
        <f aca="false">IF(OR(C39="",$B$5=0),"",C39/$B$5)</f>
        <v/>
      </c>
      <c r="E39" s="11"/>
      <c r="F39" s="18" t="str">
        <f aca="false">IF(A39="","",C39-E39)</f>
        <v/>
      </c>
    </row>
    <row r="40" customFormat="false" ht="15" hidden="false" customHeight="false" outlineLevel="0" collapsed="false">
      <c r="A40" s="9" t="s">
        <v>44</v>
      </c>
      <c r="C40" s="21" t="n">
        <f aca="false">SUM(C9:C39)</f>
        <v>27500</v>
      </c>
      <c r="D40" s="22" t="n">
        <f aca="false">IF(B5=0,"",C40/B5)</f>
        <v>1</v>
      </c>
      <c r="E40" s="21" t="n">
        <f aca="false">SUM(E9:E39)</f>
        <v>26910</v>
      </c>
      <c r="F40" s="21" t="n">
        <f aca="false">C40-E40</f>
        <v>590</v>
      </c>
    </row>
  </sheetData>
  <conditionalFormatting sqref="B6">
    <cfRule type="cellIs" priority="2" operator="notBetween" aboveAverage="0" equalAverage="0" bottom="0" percent="0" rank="0" text="" dxfId="0">
      <formula>-0.005</formula>
      <formula>0.005</formula>
    </cfRule>
    <cfRule type="cellIs" priority="3" operator="between" aboveAverage="0" equalAverage="0" bottom="0" percent="0" rank="0" text="" dxfId="1">
      <formula>-0.005</formula>
      <formula>0.005</formula>
    </cfRule>
  </conditionalFormatting>
  <conditionalFormatting sqref="F9:F40">
    <cfRule type="cellIs" priority="4" operator="lessThan" aboveAverage="0" equalAverage="0" bottom="0" percent="0" rank="0" text="" dxfId="2">
      <formula>0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B9:B39" type="list">
      <formula1>"Faste udgifter,Variable udgifter,Opsparing &amp; gæld"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2026-10-17T15:50:25Z</dcterms:created>
  <dc:creator>openpyxl</dc:creator>
  <dc:description/>
  <dc:language>en-US</dc:language>
  <cp:lastModifiedBy/>
  <dcterms:modified xsi:type="dcterms:W3CDTF">2026-10-17T17:50:29Z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