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Overblik" sheetId="2" state="visible" r:id="rId4"/>
    <sheet name="Opsætning" sheetId="3" state="visible" r:id="rId5"/>
    <sheet name="Lister" sheetId="4" state="hidden" r:id="rId6"/>
    <sheet name="Posteringer" sheetId="5" state="visible" r:id="rId7"/>
    <sheet name="Årsoversig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<sst xmlns="http://schemas.openxmlformats.org/spreadsheetml/2006/main" count="152" uniqueCount="117">
  <si>
    <t xml:space="preserve">Budget 2027</t>
  </si>
  <si>
    <t xml:space="preserve">Planlæg, følg og forstå din økonomi – måned for måned.</t>
  </si>
  <si>
    <t xml:space="preserve">SÅDAN BRUGER DU DEN</t>
  </si>
  <si>
    <t xml:space="preserve">1.  Opsætning   Skriv dine indtægtskilder og udgiftskategorier ind med et månedligt budget for hver. De gule felter er dine at udfylde.</t>
  </si>
  <si>
    <t xml:space="preserve">2.  Posteringer   Notér alle indtægter og udgifter: dato, beskrivelse, kategori (vælg fra listen) og beløb. Type og måned udfyldes automatisk.</t>
  </si>
  <si>
    <t xml:space="preserve">3.  Årsoversigt   Se alle kategorier måned for måned med årstotaler og hvordan du klarer dig i forhold til budgettet.</t>
  </si>
  <si>
    <t xml:space="preserve">4.  Overblik   Vælg en måned øverst og se indtægter, forbrug, opsparingsrate og budget mod faktisk forbrug med grafer.</t>
  </si>
  <si>
    <t xml:space="preserve">TIPS</t>
  </si>
  <si>
    <t xml:space="preserve">•  Der er eksempelposteringer med, så du kan se overblikket i aktion. Slet dem (fanen Posteringer, række 5-26), før du går i gang.</t>
  </si>
  <si>
    <t xml:space="preserve">•  Skriv alle beløb som positive tal – skabelonen ved ud fra kategorien, om det er en indtægt eller en udgift.</t>
  </si>
  <si>
    <t xml:space="preserve">•  Beløb vises i kroner. Bruger du en anden valuta, så markér beløbskolonnerne og skift talformat.</t>
  </si>
  <si>
    <t xml:space="preserve">•  Omdøb eller tilføj kategorier i Opsætning når som helst – alle andre faner opdateres automatisk.</t>
  </si>
  <si>
    <t xml:space="preserve">FARVEGUIDE</t>
  </si>
  <si>
    <t xml:space="preserve">Gule felter   = felter du udfylder.   Hvide/grønne felter = beregnes automatisk (rør dem ikke).</t>
  </si>
  <si>
    <t xml:space="preserve">Overblik</t>
  </si>
  <si>
    <t xml:space="preserve">Vælg en måned herunder – hele siden opdateres.</t>
  </si>
  <si>
    <t xml:space="preserve">Måned:</t>
  </si>
  <si>
    <t xml:space="preserve">Januar</t>
  </si>
  <si>
    <t xml:space="preserve">◄ vælg måned</t>
  </si>
  <si>
    <t xml:space="preserve">INDTÆGTER</t>
  </si>
  <si>
    <t xml:space="preserve">UDGIFTER</t>
  </si>
  <si>
    <t xml:space="preserve">NETTO</t>
  </si>
  <si>
    <t xml:space="preserve">OPSPARINGSRATE</t>
  </si>
  <si>
    <t xml:space="preserve">Udgiftskategori</t>
  </si>
  <si>
    <t xml:space="preserve">Budget</t>
  </si>
  <si>
    <t xml:space="preserve">Faktisk</t>
  </si>
  <si>
    <t xml:space="preserve">Tilbage</t>
  </si>
  <si>
    <t xml:space="preserve">% brugt</t>
  </si>
  <si>
    <t xml:space="preserve">I alt</t>
  </si>
  <si>
    <t xml:space="preserve">Opsætning</t>
  </si>
  <si>
    <t xml:space="preserve">Dine kategorier og månedlige budgetter. De gule felter kan redigeres.</t>
  </si>
  <si>
    <t xml:space="preserve">Kategori</t>
  </si>
  <si>
    <t xml:space="preserve">Budget pr. måned</t>
  </si>
  <si>
    <t xml:space="preserve">Beløbene er eksempler – erstat dem med dine egne.</t>
  </si>
  <si>
    <t xml:space="preserve">Løn</t>
  </si>
  <si>
    <t xml:space="preserve">Lad ubrugte rækker stå tomme.</t>
  </si>
  <si>
    <t xml:space="preserve">Bijob</t>
  </si>
  <si>
    <t xml:space="preserve">Børnecheck / tilskud</t>
  </si>
  <si>
    <t xml:space="preserve">Andet</t>
  </si>
  <si>
    <t xml:space="preserve">Husleje / boliglån</t>
  </si>
  <si>
    <t xml:space="preserve">El, vand &amp; varme</t>
  </si>
  <si>
    <t xml:space="preserve">Dagligvarer</t>
  </si>
  <si>
    <t xml:space="preserve">Transport</t>
  </si>
  <si>
    <t xml:space="preserve">Forsikringer</t>
  </si>
  <si>
    <t xml:space="preserve">Mobil &amp; internet</t>
  </si>
  <si>
    <t xml:space="preserve">Abonnementer</t>
  </si>
  <si>
    <t xml:space="preserve">Restaurant &amp; takeaway</t>
  </si>
  <si>
    <t xml:space="preserve">Tøj &amp; shopping</t>
  </si>
  <si>
    <t xml:space="preserve">Sundhed &amp; fitness</t>
  </si>
  <si>
    <t xml:space="preserve">Fritid &amp; oplevelser</t>
  </si>
  <si>
    <t xml:space="preserve">Gaver</t>
  </si>
  <si>
    <t xml:space="preserve">Rejser &amp; ferie</t>
  </si>
  <si>
    <t xml:space="preserve">Afdrag på gæld</t>
  </si>
  <si>
    <t xml:space="preserve">Opsparing &amp; investering</t>
  </si>
  <si>
    <t xml:space="preserve">Diverse</t>
  </si>
  <si>
    <t xml:space="preserve">Budgetterede indtægter pr. måned</t>
  </si>
  <si>
    <t xml:space="preserve">Budgetterede udgifter pr. måned</t>
  </si>
  <si>
    <t xml:space="preserve">Planlagt rådighedsbeløb pr. måned</t>
  </si>
  <si>
    <t xml:space="preserve">Februar</t>
  </si>
  <si>
    <t xml:space="preserve">Marts</t>
  </si>
  <si>
    <t xml:space="preserve">April</t>
  </si>
  <si>
    <t xml:space="preserve">Maj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</si>
  <si>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</si>
  <si>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</si>
  <si>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</si>
  <si>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</si>
  <si>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</si>
  <si>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</si>
  <si>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December</t>
  </si>
  <si>
    <t xml:space="preserve">Posteringer</t>
  </si>
  <si>
    <t xml:space="preserve">Notér alle indtægter og udgifter. Udfyld de gule kolonner – Type og Måned kommer automatisk.</t>
  </si>
  <si>
    <t xml:space="preserve">Dato</t>
  </si>
  <si>
    <t xml:space="preserve">Beskrivelse</t>
  </si>
  <si>
    <t xml:space="preserve">Beløb</t>
  </si>
  <si>
    <t xml:space="preserve">Type</t>
  </si>
  <si>
    <t xml:space="preserve">Måned</t>
  </si>
  <si>
    <t xml:space="preserve">Eksempelrækker (5–26) – slet før brug</t>
  </si>
  <si>
    <t xml:space="preserve">Løn januar</t>
  </si>
  <si>
    <t xml:space="preserve">Husleje januar</t>
  </si>
  <si>
    <t xml:space="preserve">Netto</t>
  </si>
  <si>
    <t xml:space="preserve">El-regning</t>
  </si>
  <si>
    <t xml:space="preserve">Rejsekort</t>
  </si>
  <si>
    <t xml:space="preserve">Streaming</t>
  </si>
  <si>
    <t xml:space="preserve">Middag med venner</t>
  </si>
  <si>
    <t xml:space="preserve">Freelanceopgave</t>
  </si>
  <si>
    <t xml:space="preserve">Overførsel til opsparing</t>
  </si>
  <si>
    <t xml:space="preserve">Føtex</t>
  </si>
  <si>
    <t xml:space="preserve">Fitnessabonnement</t>
  </si>
  <si>
    <t xml:space="preserve">Vinterjakke</t>
  </si>
  <si>
    <t xml:space="preserve">Rema 1000</t>
  </si>
  <si>
    <t xml:space="preserve">Mobil + internet</t>
  </si>
  <si>
    <t xml:space="preserve">Løn februar</t>
  </si>
  <si>
    <t xml:space="preserve">Husleje februar</t>
  </si>
  <si>
    <t xml:space="preserve">Lidl</t>
  </si>
  <si>
    <t xml:space="preserve">Biograf</t>
  </si>
  <si>
    <t xml:space="preserve">Fastelavn + takeaway</t>
  </si>
  <si>
    <t xml:space="preserve">Indboforsikring</t>
  </si>
  <si>
    <t xml:space="preserve">Årsoversigt</t>
  </si>
  <si>
    <t xml:space="preserve">Alle kategorier, alle måneder – beregnet ud fra dine posteringer.</t>
  </si>
  <si>
    <t xml:space="preserve">Jan</t>
  </si>
  <si>
    <t xml:space="preserve">Feb</t>
  </si>
  <si>
    <t xml:space="preserve">Mar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</si>
  <si>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</si>
  <si>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</si>
  <si>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</si>
  <si>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</si>
  <si>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</si>
  <si>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</si>
  <si>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</si>
  <si>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</si>
  <si>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Årsbudget</t>
  </si>
  <si>
    <t xml:space="preserve">Over / under</t>
  </si>
  <si>
    <t xml:space="preserve">Indtægter i alt</t>
  </si>
  <si>
    <t xml:space="preserve">Udgifter i alt</t>
  </si>
  <si>
    <t xml:space="preserve">Netto (indtægter − udgifter)</t>
  </si>
  <si>
    <t xml:space="preserve">Opsparingsrate</t>
  </si>
  <si>
    <t xml:space="preserve">Over / under: positivt = bedre end budget (flere indtægter eller lavere forbrug). Rødt = dårligere end budget.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</si>
</sst>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&quot; kr.&quot;;[RED]\-#,##0.00&quot; kr.&quot;;\-"/>
    <numFmt numFmtId="167" formatCode="0.0%;[RED]\-0.0%;\-"/>
    <numFmt numFmtId="168" formatCode="0%"/>
    <numFmt numFmtId="169" formatCode="yyyy\-mm\-dd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22"/>
      <color rgb="FF1F4E3D"/>
      <name val="Arial"/>
      <family val="0"/>
      <charset val="1"/>
    </font>
    <font>
      <sz val="8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6"/>
      <color rgb="FF1F4E3D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20"/>
      <color rgb="FF1F4E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1"/>
      <color rgb="FF1F4E3D"/>
      <name val="Arial"/>
      <family val="0"/>
      <charset val="1"/>
    </font>
    <font>
      <b val="true"/>
      <sz val="9"/>
      <color rgb="FFB45309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E1"/>
        <bgColor rgb="FFF9F9F9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9F9F9"/>
      </patternFill>
    </fill>
    <fill>
      <patternFill patternType="solid">
        <fgColor rgb="FF2A6F55"/>
        <bgColor rgb="FF2A7F4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FFFFFF"/>
      <rgbColor rgb="FFFF0000"/>
      <rgbColor rgb="FF00FF00"/>
      <rgbColor rgb="FF0000FF"/>
      <rgbColor rgb="FF8AA64F"/>
      <rgbColor rgb="FFFF00FF"/>
      <rgbColor rgb="FF00FFFF"/>
      <rgbColor rgb="FFB45309"/>
      <rgbColor rgb="FF666666"/>
      <rgbColor rgb="FF000080"/>
      <rgbColor rgb="FF758E43"/>
      <rgbColor rgb="FFC0504D"/>
      <rgbColor rgb="FF2A6F55"/>
      <rgbColor rgb="FFBDC8DE"/>
      <rgbColor rgb="FF878787"/>
      <rgbColor rgb="FF93A9CE"/>
      <rgbColor rgb="FF923C3A"/>
      <rgbColor rgb="FFFFF8E1"/>
      <rgbColor rgb="FFE8F1EC"/>
      <rgbColor rgb="FF660066"/>
      <rgbColor rgb="FFDC853E"/>
      <rgbColor rgb="FF3C628F"/>
      <rgbColor rgb="FFD9D9D9"/>
      <rgbColor rgb="FF000080"/>
      <rgbColor rgb="FFFF00FF"/>
      <rgbColor rgb="FF8FB9A8"/>
      <rgbColor rgb="FF00FFFF"/>
      <rgbColor rgb="FF8064A2"/>
      <rgbColor rgb="FF800000"/>
      <rgbColor rgb="FF398296"/>
      <rgbColor rgb="FF0000FF"/>
      <rgbColor rgb="FF4299B0"/>
      <rgbColor rgb="FFF9F9F9"/>
      <rgbColor rgb="FFB8CD97"/>
      <rgbColor rgb="FFFDE2E1"/>
      <rgbColor rgb="FF92C3D5"/>
      <rgbColor rgb="FFD09493"/>
      <rgbColor rgb="FFA99BBD"/>
      <rgbColor rgb="FFF8B590"/>
      <rgbColor rgb="FF4672A8"/>
      <rgbColor rgb="FF4BACC6"/>
      <rgbColor rgb="FF9BBB59"/>
      <rgbColor rgb="FFE9C46A"/>
      <rgbColor rgb="FFF79646"/>
      <rgbColor rgb="FFBB7235"/>
      <rgbColor rgb="FF725990"/>
      <rgbColor rgb="FF888888"/>
      <rgbColor rgb="FF1F4E3D"/>
      <rgbColor rgb="FF2A7F4F"/>
      <rgbColor rgb="FF4F81BD"/>
      <rgbColor rgb="FF555555"/>
      <rgbColor rgb="FFC0392B"/>
      <rgbColor rgb="FFAB4744"/>
      <rgbColor rgb="FF614C7B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Indtægter og udgifter pr. måned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Årsoversigt!A13</c:f>
              <c:strCache>
                <c:ptCount val="1"/>
                <c:pt idx="0">
                  <c:v>Indtægter i alt</c:v>
                </c:pt>
              </c:strCache>
            </c:strRef>
          </c:tx>
          <c:spPr>
            <a:solidFill>
              <a:srgbClr val="2a6f5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Årsoversigt!$B$3:$M$3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Årsoversigt!$B$13:$M$13</c:f>
              <c:numCache>
                <c:formatCode>#,##0.00" kr.";[RED]\-#,##0.00" kr.";\-</c:formatCode>
                <c:ptCount val="12"/>
                <c:pt idx="0">
                  <c:v>31500</c:v>
                </c:pt>
                <c:pt idx="1">
                  <c:v>28000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Årsoversigt!A41</c:f>
              <c:strCache>
                <c:ptCount val="1"/>
                <c:pt idx="0">
                  <c:v>Udgifter i alt</c:v>
                </c:pt>
              </c:strCache>
            </c:strRef>
          </c:tx>
          <c:spPr>
            <a:solidFill>
              <a:srgbClr val="e9c46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Årsoversigt!$B$3:$M$3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Årsoversigt!$B$41:$M$41</c:f>
              <c:numCache>
                <c:formatCode>#,##0.00" kr.";[RED]\-#,##0.00" kr.";\-</c:formatCode>
                <c:ptCount val="12"/>
                <c:pt idx="0">
                  <c:v>19491.65</c:v>
                </c:pt>
                <c:pt idx="1">
                  <c:v>16567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7482204"/>
        <c:axId val="57935768"/>
      </c:barChart>
      <c:catAx>
        <c:axId val="574822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935768"/>
        <c:crosses val="autoZero"/>
        <c:auto val="1"/>
        <c:lblAlgn val="ctr"/>
        <c:lblOffset val="100"/>
        <c:noMultiLvlLbl val="0"/>
      </c:catAx>
      <c:valAx>
        <c:axId val="57935768"/>
        <c:scaling>
          <c:orientation val="minMax"/>
        </c:scaling>
        <c:delete val="0"/>
        <c:axPos val="l"/>
        <c:numFmt formatCode="#,##0.00&quot; kr.&quot;;[RED]\-#,##0.0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48220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Hvor gik pengene hen (valgt måned)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c628f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23c3a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58e43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14c7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9829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bb7235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7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8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9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15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16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17"/>
            <c:spPr>
              <a:solidFill>
                <a:srgbClr val="f79646"/>
              </a:solidFill>
              <a:ln w="0">
                <a:noFill/>
              </a:ln>
            </c:spPr>
          </c:dPt>
          <c:dPt>
            <c:idx val="18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19"/>
            <c:spPr>
              <a:solidFill>
                <a:srgbClr val="d09493"/>
              </a:solidFill>
              <a:ln w="0">
                <a:noFill/>
              </a:ln>
            </c:spPr>
          </c:dPt>
          <c:dPt>
            <c:idx val="20"/>
            <c:spPr>
              <a:solidFill>
                <a:srgbClr val="b8cd97"/>
              </a:solidFill>
              <a:ln w="0">
                <a:noFill/>
              </a:ln>
            </c:spPr>
          </c:dPt>
          <c:dPt>
            <c:idx val="21"/>
            <c:spPr>
              <a:solidFill>
                <a:srgbClr val="a99bbd"/>
              </a:solidFill>
              <a:ln w="0">
                <a:noFill/>
              </a:ln>
            </c:spPr>
          </c:dPt>
          <c:dPt>
            <c:idx val="22"/>
            <c:spPr>
              <a:solidFill>
                <a:srgbClr val="92c3d5"/>
              </a:solidFill>
              <a:ln w="0">
                <a:noFill/>
              </a:ln>
            </c:spPr>
          </c:dPt>
          <c:dPt>
            <c:idx val="23"/>
            <c:spPr>
              <a:solidFill>
                <a:srgbClr val="f8b590"/>
              </a:solidFill>
              <a:ln w="0">
                <a:noFill/>
              </a:ln>
            </c:spPr>
          </c:dPt>
          <c:dPt>
            <c:idx val="24"/>
            <c:spPr>
              <a:solidFill>
                <a:srgbClr val="bdc8de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Overblik!$A$11:$A$35</c:f>
              <c:strCache>
                <c:ptCount val="25"/>
                <c:pt idx="0">
                  <c:v>Husleje / boliglån</c:v>
                </c:pt>
                <c:pt idx="1">
                  <c:v>El, vand &amp; varme</c:v>
                </c:pt>
                <c:pt idx="2">
                  <c:v>Dagligvarer</c:v>
                </c:pt>
                <c:pt idx="3">
                  <c:v>Transport</c:v>
                </c:pt>
                <c:pt idx="4">
                  <c:v>Forsikringer</c:v>
                </c:pt>
                <c:pt idx="5">
                  <c:v>Mobil &amp; internet</c:v>
                </c:pt>
                <c:pt idx="6">
                  <c:v>Abonnementer</c:v>
                </c:pt>
                <c:pt idx="7">
                  <c:v>Restaurant &amp; takeaway</c:v>
                </c:pt>
                <c:pt idx="8">
                  <c:v>Tøj &amp; shopping</c:v>
                </c:pt>
                <c:pt idx="9">
                  <c:v>Sundhed &amp; fitness</c:v>
                </c:pt>
                <c:pt idx="10">
                  <c:v>Fritid &amp; oplevelser</c:v>
                </c:pt>
                <c:pt idx="11">
                  <c:v>Gaver</c:v>
                </c:pt>
                <c:pt idx="12">
                  <c:v>Rejser &amp; ferie</c:v>
                </c:pt>
                <c:pt idx="13">
                  <c:v>Afdrag på gæld</c:v>
                </c:pt>
                <c:pt idx="14">
                  <c:v>Opsparing &amp; investering</c:v>
                </c:pt>
                <c:pt idx="15">
                  <c:v>Diverse</c:v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</c:strCache>
            </c:strRef>
          </c:cat>
          <c:val>
            <c:numRef>
              <c:f>Overblik!$C$11:$C$35</c:f>
              <c:numCache>
                <c:formatCode>#,##0.00" kr.";[RED]\-#,##0.00" kr.";\-</c:formatCode>
                <c:ptCount val="25"/>
                <c:pt idx="0">
                  <c:v>9500</c:v>
                </c:pt>
                <c:pt idx="1">
                  <c:v>780</c:v>
                </c:pt>
                <c:pt idx="2">
                  <c:v>2251.65</c:v>
                </c:pt>
                <c:pt idx="3">
                  <c:v>450</c:v>
                </c:pt>
                <c:pt idx="4">
                  <c:v>0</c:v>
                </c:pt>
                <c:pt idx="5">
                  <c:v>398</c:v>
                </c:pt>
                <c:pt idx="6">
                  <c:v>229</c:v>
                </c:pt>
                <c:pt idx="7">
                  <c:v>385</c:v>
                </c:pt>
                <c:pt idx="8">
                  <c:v>1199</c:v>
                </c:pt>
                <c:pt idx="9">
                  <c:v>299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4000</c:v>
                </c:pt>
                <c:pt idx="1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0</xdr:rowOff>
    </xdr:from>
    <xdr:to>
      <xdr:col>17</xdr:col>
      <xdr:colOff>4680</xdr:colOff>
      <xdr:row>14</xdr:row>
      <xdr:rowOff>175680</xdr:rowOff>
    </xdr:to>
    <xdr:graphicFrame>
      <xdr:nvGraphicFramePr>
        <xdr:cNvPr id="0" name="Chart 1"/>
        <xdr:cNvGraphicFramePr/>
      </xdr:nvGraphicFramePr>
      <xdr:xfrm>
        <a:off x="6061680" y="61920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18</xdr:row>
      <xdr:rowOff>0</xdr:rowOff>
    </xdr:from>
    <xdr:to>
      <xdr:col>17</xdr:col>
      <xdr:colOff>4680</xdr:colOff>
      <xdr:row>35</xdr:row>
      <xdr:rowOff>1080</xdr:rowOff>
    </xdr:to>
    <xdr:graphicFrame>
      <xdr:nvGraphicFramePr>
        <xdr:cNvPr id="1" name="Chart 2"/>
        <xdr:cNvGraphicFramePr/>
      </xdr:nvGraphicFramePr>
      <xdr:xfrm>
        <a:off x="6061680" y="39052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30" hidden="false" customHeight="true" outlineLevel="0" collapsed="false">
      <c r="B14" s="4" t="s">
        <v>10</v>
      </c>
    </row>
    <row r="15" customFormat="false" ht="30" hidden="false" customHeight="true" outlineLevel="0" collapsed="false">
      <c r="B15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30" hidden="false" customHeight="true" outlineLevel="0" collapsed="false">
      <c r="B1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3D"/>
    <pageSetUpPr fitToPage="false"/>
  </sheetPr>
  <dimension ref="A1:Z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7" min="6" style="0" width="3"/>
  </cols>
  <sheetData>
    <row r="1" customFormat="false" ht="33.75" hidden="false" customHeight="true" outlineLevel="0" collapsed="false">
      <c r="A1" s="6" t="s">
        <v>14</v>
      </c>
      <c r="Z1" s="7" t="n">
        <f aca="false">MATCH(B4,Lister!$C$1:$C$12,0)</f>
        <v>1</v>
      </c>
    </row>
    <row r="2" customFormat="false" ht="15" hidden="false" customHeight="false" outlineLevel="0" collapsed="false">
      <c r="A2" s="8" t="s">
        <v>15</v>
      </c>
    </row>
    <row r="4" customFormat="false" ht="15" hidden="false" customHeight="false" outlineLevel="0" collapsed="false">
      <c r="A4" s="9" t="s">
        <v>16</v>
      </c>
      <c r="B4" s="10" t="s">
        <v>17</v>
      </c>
      <c r="C4" s="10"/>
      <c r="D4" s="11" t="s">
        <v>18</v>
      </c>
    </row>
    <row r="6" customFormat="false" ht="15" hidden="false" customHeight="false" outlineLevel="0" collapsed="false">
      <c r="A6" s="12" t="s">
        <v>19</v>
      </c>
      <c r="B6" s="12" t="s">
        <v>20</v>
      </c>
      <c r="C6" s="12" t="s">
        <v>21</v>
      </c>
      <c r="D6" s="12" t="s">
        <v>22</v>
      </c>
    </row>
    <row r="7" customFormat="false" ht="33.75" hidden="false" customHeight="true" outlineLevel="0" collapsed="false">
      <c r="A7" s="13" t="n">
        <f aca="false">INDEX(Årsoversigt!$B$13:$M$13,$Z$1)</f>
        <v>31500</v>
      </c>
      <c r="B7" s="13" t="n">
        <f aca="false">INDEX(Årsoversigt!$B$41:$M$41,$Z$1)</f>
        <v>19491.65</v>
      </c>
      <c r="C7" s="13" t="n">
        <f aca="false">INDEX(Årsoversigt!$B$43:$M$43,$Z$1)</f>
        <v>12008.35</v>
      </c>
      <c r="D7" s="14" t="n">
        <f aca="false">INDEX(Årsoversigt!$B$44:$M$44,$Z$1)</f>
        <v>0.38121746031746</v>
      </c>
    </row>
    <row r="8" customFormat="false" ht="15" hidden="false" customHeight="false" outlineLevel="0" collapsed="false">
      <c r="A8" s="15" t="str">
        <f aca="false">"Budgetteret rådighedsbeløb: "&amp;TEXT(Opsætning!B44,"#,##0.00")</f>
        <v>Budgetteret rådighedsbeløb: 3,800.00</v>
      </c>
    </row>
    <row r="10" customFormat="false" ht="15" hidden="false" customHeight="false" outlineLevel="0" collapsed="false">
      <c r="A10" s="16" t="s">
        <v>23</v>
      </c>
      <c r="B10" s="17" t="s">
        <v>24</v>
      </c>
      <c r="C10" s="17" t="s">
        <v>25</v>
      </c>
      <c r="D10" s="17" t="s">
        <v>26</v>
      </c>
      <c r="E10" s="17" t="s">
        <v>27</v>
      </c>
    </row>
    <row r="11" customFormat="false" ht="15" hidden="false" customHeight="false" outlineLevel="0" collapsed="false">
      <c r="A11" s="18" t="str">
        <f aca="false">Årsoversigt!A16</f>
        <v>Husleje / boliglån</v>
      </c>
      <c r="B11" s="19" t="n">
        <f aca="false">IF(A11="","",Opsætning!B16)</f>
        <v>9500</v>
      </c>
      <c r="C11" s="19" t="n">
        <f aca="false">IF(A11="","",INDEX(Årsoversigt!$B16:$M16,$Z$1))</f>
        <v>9500</v>
      </c>
      <c r="D11" s="19" t="n">
        <f aca="false">IF(A11="","",B11-C11)</f>
        <v>0</v>
      </c>
      <c r="E11" s="20" t="n">
        <f aca="false">IF(A11="","",IF(B11=0,IF(C11&gt;0,1,0),C11/B11))</f>
        <v>1</v>
      </c>
    </row>
    <row r="12" customFormat="false" ht="15" hidden="false" customHeight="false" outlineLevel="0" collapsed="false">
      <c r="A12" s="18" t="str">
        <f aca="false">Årsoversigt!A17</f>
        <v>El, vand &amp; varme</v>
      </c>
      <c r="B12" s="19" t="n">
        <f aca="false">IF(A12="","",Opsætning!B17)</f>
        <v>1200</v>
      </c>
      <c r="C12" s="19" t="n">
        <f aca="false">IF(A12="","",INDEX(Årsoversigt!$B17:$M17,$Z$1))</f>
        <v>780</v>
      </c>
      <c r="D12" s="19" t="n">
        <f aca="false">IF(A12="","",B12-C12)</f>
        <v>420</v>
      </c>
      <c r="E12" s="20" t="n">
        <f aca="false">IF(A12="","",IF(B12=0,IF(C12&gt;0,1,0),C12/B12))</f>
        <v>0.65</v>
      </c>
    </row>
    <row r="13" customFormat="false" ht="15" hidden="false" customHeight="false" outlineLevel="0" collapsed="false">
      <c r="A13" s="18" t="str">
        <f aca="false">Årsoversigt!A18</f>
        <v>Dagligvarer</v>
      </c>
      <c r="B13" s="19" t="n">
        <f aca="false">IF(A13="","",Opsætning!B18)</f>
        <v>3500</v>
      </c>
      <c r="C13" s="19" t="n">
        <f aca="false">IF(A13="","",INDEX(Årsoversigt!$B18:$M18,$Z$1))</f>
        <v>2251.65</v>
      </c>
      <c r="D13" s="19" t="n">
        <f aca="false">IF(A13="","",B13-C13)</f>
        <v>1248.35</v>
      </c>
      <c r="E13" s="20" t="n">
        <f aca="false">IF(A13="","",IF(B13=0,IF(C13&gt;0,1,0),C13/B13))</f>
        <v>0.643328571428572</v>
      </c>
    </row>
    <row r="14" customFormat="false" ht="15" hidden="false" customHeight="false" outlineLevel="0" collapsed="false">
      <c r="A14" s="18" t="str">
        <f aca="false">Årsoversigt!A19</f>
        <v>Transport</v>
      </c>
      <c r="B14" s="19" t="n">
        <f aca="false">IF(A14="","",Opsætning!B19)</f>
        <v>1400</v>
      </c>
      <c r="C14" s="19" t="n">
        <f aca="false">IF(A14="","",INDEX(Årsoversigt!$B19:$M19,$Z$1))</f>
        <v>450</v>
      </c>
      <c r="D14" s="19" t="n">
        <f aca="false">IF(A14="","",B14-C14)</f>
        <v>950</v>
      </c>
      <c r="E14" s="20" t="n">
        <f aca="false">IF(A14="","",IF(B14=0,IF(C14&gt;0,1,0),C14/B14))</f>
        <v>0.321428571428571</v>
      </c>
    </row>
    <row r="15" customFormat="false" ht="15" hidden="false" customHeight="false" outlineLevel="0" collapsed="false">
      <c r="A15" s="18" t="str">
        <f aca="false">Årsoversigt!A20</f>
        <v>Forsikringer</v>
      </c>
      <c r="B15" s="19" t="n">
        <f aca="false">IF(A15="","",Opsætning!B20)</f>
        <v>900</v>
      </c>
      <c r="C15" s="19" t="n">
        <f aca="false">IF(A15="","",INDEX(Årsoversigt!$B20:$M20,$Z$1))</f>
        <v>0</v>
      </c>
      <c r="D15" s="19" t="n">
        <f aca="false">IF(A15="","",B15-C15)</f>
        <v>900</v>
      </c>
      <c r="E15" s="20" t="n">
        <f aca="false">IF(A15="","",IF(B15=0,IF(C15&gt;0,1,0),C15/B15))</f>
        <v>0</v>
      </c>
    </row>
    <row r="16" customFormat="false" ht="15" hidden="false" customHeight="false" outlineLevel="0" collapsed="false">
      <c r="A16" s="18" t="str">
        <f aca="false">Årsoversigt!A21</f>
        <v>Mobil &amp; internet</v>
      </c>
      <c r="B16" s="19" t="n">
        <f aca="false">IF(A16="","",Opsætning!B21)</f>
        <v>450</v>
      </c>
      <c r="C16" s="19" t="n">
        <f aca="false">IF(A16="","",INDEX(Årsoversigt!$B21:$M21,$Z$1))</f>
        <v>398</v>
      </c>
      <c r="D16" s="19" t="n">
        <f aca="false">IF(A16="","",B16-C16)</f>
        <v>52</v>
      </c>
      <c r="E16" s="20" t="n">
        <f aca="false">IF(A16="","",IF(B16=0,IF(C16&gt;0,1,0),C16/B16))</f>
        <v>0.884444444444445</v>
      </c>
    </row>
    <row r="17" customFormat="false" ht="15" hidden="false" customHeight="false" outlineLevel="0" collapsed="false">
      <c r="A17" s="18" t="str">
        <f aca="false">Årsoversigt!A22</f>
        <v>Abonnementer</v>
      </c>
      <c r="B17" s="19" t="n">
        <f aca="false">IF(A17="","",Opsætning!B22)</f>
        <v>300</v>
      </c>
      <c r="C17" s="19" t="n">
        <f aca="false">IF(A17="","",INDEX(Årsoversigt!$B22:$M22,$Z$1))</f>
        <v>229</v>
      </c>
      <c r="D17" s="19" t="n">
        <f aca="false">IF(A17="","",B17-C17)</f>
        <v>71</v>
      </c>
      <c r="E17" s="20" t="n">
        <f aca="false">IF(A17="","",IF(B17=0,IF(C17&gt;0,1,0),C17/B17))</f>
        <v>0.763333333333333</v>
      </c>
    </row>
    <row r="18" customFormat="false" ht="15" hidden="false" customHeight="false" outlineLevel="0" collapsed="false">
      <c r="A18" s="18" t="str">
        <f aca="false">Årsoversigt!A23</f>
        <v>Restaurant &amp; takeaway</v>
      </c>
      <c r="B18" s="19" t="n">
        <f aca="false">IF(A18="","",Opsætning!B23)</f>
        <v>1000</v>
      </c>
      <c r="C18" s="19" t="n">
        <f aca="false">IF(A18="","",INDEX(Årsoversigt!$B23:$M23,$Z$1))</f>
        <v>385</v>
      </c>
      <c r="D18" s="19" t="n">
        <f aca="false">IF(A18="","",B18-C18)</f>
        <v>615</v>
      </c>
      <c r="E18" s="20" t="n">
        <f aca="false">IF(A18="","",IF(B18=0,IF(C18&gt;0,1,0),C18/B18))</f>
        <v>0.385</v>
      </c>
    </row>
    <row r="19" customFormat="false" ht="15" hidden="false" customHeight="false" outlineLevel="0" collapsed="false">
      <c r="A19" s="18" t="str">
        <f aca="false">Årsoversigt!A24</f>
        <v>Tøj &amp; shopping</v>
      </c>
      <c r="B19" s="19" t="n">
        <f aca="false">IF(A19="","",Opsætning!B24)</f>
        <v>800</v>
      </c>
      <c r="C19" s="19" t="n">
        <f aca="false">IF(A19="","",INDEX(Årsoversigt!$B24:$M24,$Z$1))</f>
        <v>1199</v>
      </c>
      <c r="D19" s="19" t="n">
        <f aca="false">IF(A19="","",B19-C19)</f>
        <v>-399</v>
      </c>
      <c r="E19" s="20" t="n">
        <f aca="false">IF(A19="","",IF(B19=0,IF(C19&gt;0,1,0),C19/B19))</f>
        <v>1.49875</v>
      </c>
    </row>
    <row r="20" customFormat="false" ht="15" hidden="false" customHeight="false" outlineLevel="0" collapsed="false">
      <c r="A20" s="18" t="str">
        <f aca="false">Årsoversigt!A25</f>
        <v>Sundhed &amp; fitness</v>
      </c>
      <c r="B20" s="19" t="n">
        <f aca="false">IF(A20="","",Opsætning!B25)</f>
        <v>400</v>
      </c>
      <c r="C20" s="19" t="n">
        <f aca="false">IF(A20="","",INDEX(Årsoversigt!$B25:$M25,$Z$1))</f>
        <v>299</v>
      </c>
      <c r="D20" s="19" t="n">
        <f aca="false">IF(A20="","",B20-C20)</f>
        <v>101</v>
      </c>
      <c r="E20" s="20" t="n">
        <f aca="false">IF(A20="","",IF(B20=0,IF(C20&gt;0,1,0),C20/B20))</f>
        <v>0.7475</v>
      </c>
    </row>
    <row r="21" customFormat="false" ht="15" hidden="false" customHeight="false" outlineLevel="0" collapsed="false">
      <c r="A21" s="18" t="str">
        <f aca="false">Årsoversigt!A26</f>
        <v>Fritid &amp; oplevelser</v>
      </c>
      <c r="B21" s="19" t="n">
        <f aca="false">IF(A21="","",Opsætning!B26)</f>
        <v>600</v>
      </c>
      <c r="C21" s="19" t="n">
        <f aca="false">IF(A21="","",INDEX(Årsoversigt!$B26:$M26,$Z$1))</f>
        <v>0</v>
      </c>
      <c r="D21" s="19" t="n">
        <f aca="false">IF(A21="","",B21-C21)</f>
        <v>600</v>
      </c>
      <c r="E21" s="20" t="n">
        <f aca="false">IF(A21="","",IF(B21=0,IF(C21&gt;0,1,0),C21/B21))</f>
        <v>0</v>
      </c>
    </row>
    <row r="22" customFormat="false" ht="15" hidden="false" customHeight="false" outlineLevel="0" collapsed="false">
      <c r="A22" s="18" t="str">
        <f aca="false">Årsoversigt!A27</f>
        <v>Gaver</v>
      </c>
      <c r="B22" s="19" t="n">
        <f aca="false">IF(A22="","",Opsætning!B27)</f>
        <v>300</v>
      </c>
      <c r="C22" s="19" t="n">
        <f aca="false">IF(A22="","",INDEX(Årsoversigt!$B27:$M27,$Z$1))</f>
        <v>0</v>
      </c>
      <c r="D22" s="19" t="n">
        <f aca="false">IF(A22="","",B22-C22)</f>
        <v>300</v>
      </c>
      <c r="E22" s="20" t="n">
        <f aca="false">IF(A22="","",IF(B22=0,IF(C22&gt;0,1,0),C22/B22))</f>
        <v>0</v>
      </c>
    </row>
    <row r="23" customFormat="false" ht="15" hidden="false" customHeight="false" outlineLevel="0" collapsed="false">
      <c r="A23" s="18" t="str">
        <f aca="false">Årsoversigt!A28</f>
        <v>Rejser &amp; ferie</v>
      </c>
      <c r="B23" s="19" t="n">
        <f aca="false">IF(A23="","",Opsætning!B28)</f>
        <v>1000</v>
      </c>
      <c r="C23" s="19" t="n">
        <f aca="false">IF(A23="","",INDEX(Årsoversigt!$B28:$M28,$Z$1))</f>
        <v>0</v>
      </c>
      <c r="D23" s="19" t="n">
        <f aca="false">IF(A23="","",B23-C23)</f>
        <v>1000</v>
      </c>
      <c r="E23" s="20" t="n">
        <f aca="false">IF(A23="","",IF(B23=0,IF(C23&gt;0,1,0),C23/B23))</f>
        <v>0</v>
      </c>
    </row>
    <row r="24" customFormat="false" ht="15" hidden="false" customHeight="false" outlineLevel="0" collapsed="false">
      <c r="A24" s="18" t="str">
        <f aca="false">Årsoversigt!A29</f>
        <v>Afdrag på gæld</v>
      </c>
      <c r="B24" s="19" t="n">
        <f aca="false">IF(A24="","",Opsætning!B29)</f>
        <v>1500</v>
      </c>
      <c r="C24" s="19" t="n">
        <f aca="false">IF(A24="","",INDEX(Årsoversigt!$B29:$M29,$Z$1))</f>
        <v>0</v>
      </c>
      <c r="D24" s="19" t="n">
        <f aca="false">IF(A24="","",B24-C24)</f>
        <v>1500</v>
      </c>
      <c r="E24" s="20" t="n">
        <f aca="false">IF(A24="","",IF(B24=0,IF(C24&gt;0,1,0),C24/B24))</f>
        <v>0</v>
      </c>
    </row>
    <row r="25" customFormat="false" ht="15" hidden="false" customHeight="false" outlineLevel="0" collapsed="false">
      <c r="A25" s="18" t="str">
        <f aca="false">Årsoversigt!A30</f>
        <v>Opsparing &amp; investering</v>
      </c>
      <c r="B25" s="19" t="n">
        <f aca="false">IF(A25="","",Opsætning!B30)</f>
        <v>4000</v>
      </c>
      <c r="C25" s="19" t="n">
        <f aca="false">IF(A25="","",INDEX(Årsoversigt!$B30:$M30,$Z$1))</f>
        <v>4000</v>
      </c>
      <c r="D25" s="19" t="n">
        <f aca="false">IF(A25="","",B25-C25)</f>
        <v>0</v>
      </c>
      <c r="E25" s="20" t="n">
        <f aca="false">IF(A25="","",IF(B25=0,IF(C25&gt;0,1,0),C25/B25))</f>
        <v>1</v>
      </c>
    </row>
    <row r="26" customFormat="false" ht="15" hidden="false" customHeight="false" outlineLevel="0" collapsed="false">
      <c r="A26" s="18" t="str">
        <f aca="false">Årsoversigt!A31</f>
        <v>Diverse</v>
      </c>
      <c r="B26" s="19" t="n">
        <f aca="false">IF(A26="","",Opsætning!B31)</f>
        <v>350</v>
      </c>
      <c r="C26" s="19" t="n">
        <f aca="false">IF(A26="","",INDEX(Årsoversigt!$B31:$M31,$Z$1))</f>
        <v>0</v>
      </c>
      <c r="D26" s="19" t="n">
        <f aca="false">IF(A26="","",B26-C26)</f>
        <v>350</v>
      </c>
      <c r="E26" s="20" t="n">
        <f aca="false">IF(A26="","",IF(B26=0,IF(C26&gt;0,1,0),C26/B26))</f>
        <v>0</v>
      </c>
    </row>
    <row r="27" customFormat="false" ht="15" hidden="false" customHeight="false" outlineLevel="0" collapsed="false">
      <c r="A27" s="18" t="str">
        <f aca="false">Årsoversigt!A32</f>
        <v/>
      </c>
      <c r="B27" s="19" t="str">
        <f aca="false">IF(A27="","",Opsætning!B32)</f>
        <v/>
      </c>
      <c r="C27" s="19" t="str">
        <f aca="false">IF(A27="","",INDEX(Årsoversigt!$B32:$M32,$Z$1))</f>
        <v/>
      </c>
      <c r="D27" s="19" t="str">
        <f aca="false">IF(A27="","",B27-C27)</f>
        <v/>
      </c>
      <c r="E27" s="20" t="str">
        <f aca="false">IF(A27="","",IF(B27=0,IF(C27&gt;0,1,0),C27/B27))</f>
        <v/>
      </c>
    </row>
    <row r="28" customFormat="false" ht="15" hidden="false" customHeight="false" outlineLevel="0" collapsed="false">
      <c r="A28" s="18" t="str">
        <f aca="false">Årsoversigt!A33</f>
        <v/>
      </c>
      <c r="B28" s="19" t="str">
        <f aca="false">IF(A28="","",Opsætning!B33)</f>
        <v/>
      </c>
      <c r="C28" s="19" t="str">
        <f aca="false">IF(A28="","",INDEX(Årsoversigt!$B33:$M33,$Z$1))</f>
        <v/>
      </c>
      <c r="D28" s="19" t="str">
        <f aca="false">IF(A28="","",B28-C28)</f>
        <v/>
      </c>
      <c r="E28" s="20" t="str">
        <f aca="false">IF(A28="","",IF(B28=0,IF(C28&gt;0,1,0),C28/B28))</f>
        <v/>
      </c>
    </row>
    <row r="29" customFormat="false" ht="15" hidden="false" customHeight="false" outlineLevel="0" collapsed="false">
      <c r="A29" s="18" t="str">
        <f aca="false">Årsoversigt!A34</f>
        <v/>
      </c>
      <c r="B29" s="19" t="str">
        <f aca="false">IF(A29="","",Opsætning!B34)</f>
        <v/>
      </c>
      <c r="C29" s="19" t="str">
        <f aca="false">IF(A29="","",INDEX(Årsoversigt!$B34:$M34,$Z$1))</f>
        <v/>
      </c>
      <c r="D29" s="19" t="str">
        <f aca="false">IF(A29="","",B29-C29)</f>
        <v/>
      </c>
      <c r="E29" s="20" t="str">
        <f aca="false">IF(A29="","",IF(B29=0,IF(C29&gt;0,1,0),C29/B29))</f>
        <v/>
      </c>
    </row>
    <row r="30" customFormat="false" ht="15" hidden="false" customHeight="false" outlineLevel="0" collapsed="false">
      <c r="A30" s="18" t="str">
        <f aca="false">Årsoversigt!A35</f>
        <v/>
      </c>
      <c r="B30" s="19" t="str">
        <f aca="false">IF(A30="","",Opsætning!B35)</f>
        <v/>
      </c>
      <c r="C30" s="19" t="str">
        <f aca="false">IF(A30="","",INDEX(Årsoversigt!$B35:$M35,$Z$1))</f>
        <v/>
      </c>
      <c r="D30" s="19" t="str">
        <f aca="false">IF(A30="","",B30-C30)</f>
        <v/>
      </c>
      <c r="E30" s="20" t="str">
        <f aca="false">IF(A30="","",IF(B30=0,IF(C30&gt;0,1,0),C30/B30))</f>
        <v/>
      </c>
    </row>
    <row r="31" customFormat="false" ht="15" hidden="false" customHeight="false" outlineLevel="0" collapsed="false">
      <c r="A31" s="18" t="str">
        <f aca="false">Årsoversigt!A36</f>
        <v/>
      </c>
      <c r="B31" s="19" t="str">
        <f aca="false">IF(A31="","",Opsætning!B36)</f>
        <v/>
      </c>
      <c r="C31" s="19" t="str">
        <f aca="false">IF(A31="","",INDEX(Årsoversigt!$B36:$M36,$Z$1))</f>
        <v/>
      </c>
      <c r="D31" s="19" t="str">
        <f aca="false">IF(A31="","",B31-C31)</f>
        <v/>
      </c>
      <c r="E31" s="20" t="str">
        <f aca="false">IF(A31="","",IF(B31=0,IF(C31&gt;0,1,0),C31/B31))</f>
        <v/>
      </c>
    </row>
    <row r="32" customFormat="false" ht="15" hidden="false" customHeight="false" outlineLevel="0" collapsed="false">
      <c r="A32" s="18" t="str">
        <f aca="false">Årsoversigt!A37</f>
        <v/>
      </c>
      <c r="B32" s="19" t="str">
        <f aca="false">IF(A32="","",Opsætning!B37)</f>
        <v/>
      </c>
      <c r="C32" s="19" t="str">
        <f aca="false">IF(A32="","",INDEX(Årsoversigt!$B37:$M37,$Z$1))</f>
        <v/>
      </c>
      <c r="D32" s="19" t="str">
        <f aca="false">IF(A32="","",B32-C32)</f>
        <v/>
      </c>
      <c r="E32" s="20" t="str">
        <f aca="false">IF(A32="","",IF(B32=0,IF(C32&gt;0,1,0),C32/B32))</f>
        <v/>
      </c>
    </row>
    <row r="33" customFormat="false" ht="15" hidden="false" customHeight="false" outlineLevel="0" collapsed="false">
      <c r="A33" s="18" t="str">
        <f aca="false">Årsoversigt!A38</f>
        <v/>
      </c>
      <c r="B33" s="19" t="str">
        <f aca="false">IF(A33="","",Opsætning!B38)</f>
        <v/>
      </c>
      <c r="C33" s="19" t="str">
        <f aca="false">IF(A33="","",INDEX(Årsoversigt!$B38:$M38,$Z$1))</f>
        <v/>
      </c>
      <c r="D33" s="19" t="str">
        <f aca="false">IF(A33="","",B33-C33)</f>
        <v/>
      </c>
      <c r="E33" s="20" t="str">
        <f aca="false">IF(A33="","",IF(B33=0,IF(C33&gt;0,1,0),C33/B33))</f>
        <v/>
      </c>
    </row>
    <row r="34" customFormat="false" ht="15" hidden="false" customHeight="false" outlineLevel="0" collapsed="false">
      <c r="A34" s="18" t="str">
        <f aca="false">Årsoversigt!A39</f>
        <v/>
      </c>
      <c r="B34" s="19" t="str">
        <f aca="false">IF(A34="","",Opsætning!B39)</f>
        <v/>
      </c>
      <c r="C34" s="19" t="str">
        <f aca="false">IF(A34="","",INDEX(Årsoversigt!$B39:$M39,$Z$1))</f>
        <v/>
      </c>
      <c r="D34" s="19" t="str">
        <f aca="false">IF(A34="","",B34-C34)</f>
        <v/>
      </c>
      <c r="E34" s="20" t="str">
        <f aca="false">IF(A34="","",IF(B34=0,IF(C34&gt;0,1,0),C34/B34))</f>
        <v/>
      </c>
    </row>
    <row r="35" customFormat="false" ht="15" hidden="false" customHeight="false" outlineLevel="0" collapsed="false">
      <c r="A35" s="18" t="str">
        <f aca="false">Årsoversigt!A40</f>
        <v/>
      </c>
      <c r="B35" s="19" t="str">
        <f aca="false">IF(A35="","",Opsætning!B40)</f>
        <v/>
      </c>
      <c r="C35" s="19" t="str">
        <f aca="false">IF(A35="","",INDEX(Årsoversigt!$B40:$M40,$Z$1))</f>
        <v/>
      </c>
      <c r="D35" s="19" t="str">
        <f aca="false">IF(A35="","",B35-C35)</f>
        <v/>
      </c>
      <c r="E35" s="20" t="str">
        <f aca="false">IF(A35="","",IF(B35=0,IF(C35&gt;0,1,0),C35/B35))</f>
        <v/>
      </c>
    </row>
    <row r="36" customFormat="false" ht="15" hidden="false" customHeight="false" outlineLevel="0" collapsed="false">
      <c r="A36" s="21" t="s">
        <v>28</v>
      </c>
      <c r="B36" s="22" t="n">
        <f aca="false">SUM(B11:B35)</f>
        <v>27200</v>
      </c>
      <c r="C36" s="22" t="n">
        <f aca="false">SUM(C11:C35)</f>
        <v>19491.65</v>
      </c>
      <c r="D36" s="22" t="n">
        <f aca="false">B36-C36</f>
        <v>7708.35</v>
      </c>
      <c r="E36" s="23" t="n">
        <f aca="false">IF(B36=0,0,C36/B36)</f>
        <v>0.716604779411765</v>
      </c>
    </row>
  </sheetData>
  <mergeCells count="1">
    <mergeCell ref="B4:C4"/>
  </mergeCells>
  <conditionalFormatting sqref="D11:D36">
    <cfRule type="cellIs" priority="2" operator="lessThan" aboveAverage="0" equalAverage="0" bottom="0" percent="0" rank="0" text="" dxfId="0">
      <formula>0</formula>
    </cfRule>
  </conditionalFormatting>
  <conditionalFormatting sqref="E11:E35">
    <cfRule type="dataBar" priority="3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{A167DFF0-883A-48A8-843C-4F8665E5256C}</x14:id>
        </ext>
      </extLst>
    </cfRule>
  </conditionalFormatting>
  <conditionalFormatting sqref="E11:E36">
    <cfRule type="cellIs" priority="4" operator="greaterThan" aboveAverage="0" equalAverage="0" bottom="0" percent="0" rank="0" text="" dxfId="1">
      <formula>1</formula>
    </cfRule>
  </conditionalFormatting>
  <dataValidations count="1">
    <dataValidation allowBlank="false" errorStyle="stop" operator="between" showDropDown="false" showErrorMessage="false" showInputMessage="false" sqref="B4" type="list">
      <formula1>Lister!$C$1:$C$12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67DFF0-883A-48A8-843C-4F8665E5256C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E11:E35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50"/>
  </cols>
  <sheetData>
    <row r="1" customFormat="false" ht="31.5" hidden="false" customHeight="true" outlineLevel="0" collapsed="false">
      <c r="A1" s="24" t="s">
        <v>29</v>
      </c>
    </row>
    <row r="2" customFormat="false" ht="15" hidden="false" customHeight="false" outlineLevel="0" collapsed="false">
      <c r="A2" s="8" t="s">
        <v>30</v>
      </c>
    </row>
    <row r="3" customFormat="false" ht="15" hidden="false" customHeight="false" outlineLevel="0" collapsed="false">
      <c r="A3" s="25" t="s">
        <v>19</v>
      </c>
      <c r="B3" s="26"/>
    </row>
    <row r="4" customFormat="false" ht="15" hidden="false" customHeight="false" outlineLevel="0" collapsed="false">
      <c r="A4" s="16" t="s">
        <v>31</v>
      </c>
      <c r="B4" s="17" t="s">
        <v>32</v>
      </c>
      <c r="D4" s="11" t="s">
        <v>33</v>
      </c>
    </row>
    <row r="5" customFormat="false" ht="15" hidden="false" customHeight="false" outlineLevel="0" collapsed="false">
      <c r="A5" s="27" t="s">
        <v>34</v>
      </c>
      <c r="B5" s="28" t="n">
        <v>28000</v>
      </c>
      <c r="D5" s="11" t="s">
        <v>35</v>
      </c>
    </row>
    <row r="6" customFormat="false" ht="15" hidden="false" customHeight="false" outlineLevel="0" collapsed="false">
      <c r="A6" s="27" t="s">
        <v>36</v>
      </c>
      <c r="B6" s="28" t="n">
        <v>3000</v>
      </c>
    </row>
    <row r="7" customFormat="false" ht="15" hidden="false" customHeight="false" outlineLevel="0" collapsed="false">
      <c r="A7" s="27" t="s">
        <v>37</v>
      </c>
      <c r="B7" s="28" t="n">
        <v>0</v>
      </c>
    </row>
    <row r="8" customFormat="false" ht="15" hidden="false" customHeight="false" outlineLevel="0" collapsed="false">
      <c r="A8" s="27" t="s">
        <v>38</v>
      </c>
      <c r="B8" s="28" t="n">
        <v>0</v>
      </c>
    </row>
    <row r="9" customFormat="false" ht="15" hidden="false" customHeight="false" outlineLevel="0" collapsed="false">
      <c r="A9" s="27"/>
      <c r="B9" s="28"/>
    </row>
    <row r="10" customFormat="false" ht="15" hidden="false" customHeight="false" outlineLevel="0" collapsed="false">
      <c r="A10" s="27"/>
      <c r="B10" s="28"/>
    </row>
    <row r="11" customFormat="false" ht="15" hidden="false" customHeight="false" outlineLevel="0" collapsed="false">
      <c r="A11" s="27"/>
      <c r="B11" s="28"/>
    </row>
    <row r="12" customFormat="false" ht="15" hidden="false" customHeight="false" outlineLevel="0" collapsed="false">
      <c r="A12" s="27"/>
      <c r="B12" s="28"/>
    </row>
    <row r="14" customFormat="false" ht="15" hidden="false" customHeight="false" outlineLevel="0" collapsed="false">
      <c r="A14" s="25" t="s">
        <v>20</v>
      </c>
      <c r="B14" s="26"/>
    </row>
    <row r="15" customFormat="false" ht="15" hidden="false" customHeight="false" outlineLevel="0" collapsed="false">
      <c r="A15" s="16" t="s">
        <v>31</v>
      </c>
      <c r="B15" s="17" t="s">
        <v>32</v>
      </c>
    </row>
    <row r="16" customFormat="false" ht="15" hidden="false" customHeight="false" outlineLevel="0" collapsed="false">
      <c r="A16" s="27" t="s">
        <v>39</v>
      </c>
      <c r="B16" s="28" t="n">
        <v>9500</v>
      </c>
    </row>
    <row r="17" customFormat="false" ht="15" hidden="false" customHeight="false" outlineLevel="0" collapsed="false">
      <c r="A17" s="27" t="s">
        <v>40</v>
      </c>
      <c r="B17" s="28" t="n">
        <v>1200</v>
      </c>
    </row>
    <row r="18" customFormat="false" ht="15" hidden="false" customHeight="false" outlineLevel="0" collapsed="false">
      <c r="A18" s="27" t="s">
        <v>41</v>
      </c>
      <c r="B18" s="28" t="n">
        <v>3500</v>
      </c>
    </row>
    <row r="19" customFormat="false" ht="15" hidden="false" customHeight="false" outlineLevel="0" collapsed="false">
      <c r="A19" s="27" t="s">
        <v>42</v>
      </c>
      <c r="B19" s="28" t="n">
        <v>1400</v>
      </c>
    </row>
    <row r="20" customFormat="false" ht="15" hidden="false" customHeight="false" outlineLevel="0" collapsed="false">
      <c r="A20" s="27" t="s">
        <v>43</v>
      </c>
      <c r="B20" s="28" t="n">
        <v>900</v>
      </c>
    </row>
    <row r="21" customFormat="false" ht="15" hidden="false" customHeight="false" outlineLevel="0" collapsed="false">
      <c r="A21" s="27" t="s">
        <v>44</v>
      </c>
      <c r="B21" s="28" t="n">
        <v>450</v>
      </c>
    </row>
    <row r="22" customFormat="false" ht="15" hidden="false" customHeight="false" outlineLevel="0" collapsed="false">
      <c r="A22" s="27" t="s">
        <v>45</v>
      </c>
      <c r="B22" s="28" t="n">
        <v>300</v>
      </c>
    </row>
    <row r="23" customFormat="false" ht="15" hidden="false" customHeight="false" outlineLevel="0" collapsed="false">
      <c r="A23" s="27" t="s">
        <v>46</v>
      </c>
      <c r="B23" s="28" t="n">
        <v>1000</v>
      </c>
    </row>
    <row r="24" customFormat="false" ht="15" hidden="false" customHeight="false" outlineLevel="0" collapsed="false">
      <c r="A24" s="27" t="s">
        <v>47</v>
      </c>
      <c r="B24" s="28" t="n">
        <v>800</v>
      </c>
    </row>
    <row r="25" customFormat="false" ht="15" hidden="false" customHeight="false" outlineLevel="0" collapsed="false">
      <c r="A25" s="27" t="s">
        <v>48</v>
      </c>
      <c r="B25" s="28" t="n">
        <v>400</v>
      </c>
    </row>
    <row r="26" customFormat="false" ht="15" hidden="false" customHeight="false" outlineLevel="0" collapsed="false">
      <c r="A26" s="27" t="s">
        <v>49</v>
      </c>
      <c r="B26" s="28" t="n">
        <v>600</v>
      </c>
    </row>
    <row r="27" customFormat="false" ht="15" hidden="false" customHeight="false" outlineLevel="0" collapsed="false">
      <c r="A27" s="27" t="s">
        <v>50</v>
      </c>
      <c r="B27" s="28" t="n">
        <v>300</v>
      </c>
    </row>
    <row r="28" customFormat="false" ht="15" hidden="false" customHeight="false" outlineLevel="0" collapsed="false">
      <c r="A28" s="27" t="s">
        <v>51</v>
      </c>
      <c r="B28" s="28" t="n">
        <v>1000</v>
      </c>
    </row>
    <row r="29" customFormat="false" ht="15" hidden="false" customHeight="false" outlineLevel="0" collapsed="false">
      <c r="A29" s="27" t="s">
        <v>52</v>
      </c>
      <c r="B29" s="28" t="n">
        <v>1500</v>
      </c>
    </row>
    <row r="30" customFormat="false" ht="15" hidden="false" customHeight="false" outlineLevel="0" collapsed="false">
      <c r="A30" s="27" t="s">
        <v>53</v>
      </c>
      <c r="B30" s="28" t="n">
        <v>4000</v>
      </c>
    </row>
    <row r="31" customFormat="false" ht="15" hidden="false" customHeight="false" outlineLevel="0" collapsed="false">
      <c r="A31" s="27" t="s">
        <v>54</v>
      </c>
      <c r="B31" s="28" t="n">
        <v>350</v>
      </c>
    </row>
    <row r="32" customFormat="false" ht="15" hidden="false" customHeight="false" outlineLevel="0" collapsed="false">
      <c r="A32" s="27"/>
      <c r="B32" s="28"/>
    </row>
    <row r="33" customFormat="false" ht="15" hidden="false" customHeight="false" outlineLevel="0" collapsed="false">
      <c r="A33" s="27"/>
      <c r="B33" s="28"/>
    </row>
    <row r="34" customFormat="false" ht="15" hidden="false" customHeight="false" outlineLevel="0" collapsed="false">
      <c r="A34" s="27"/>
      <c r="B34" s="28"/>
    </row>
    <row r="35" customFormat="false" ht="15" hidden="false" customHeight="false" outlineLevel="0" collapsed="false">
      <c r="A35" s="27"/>
      <c r="B35" s="28"/>
    </row>
    <row r="36" customFormat="false" ht="15" hidden="false" customHeight="false" outlineLevel="0" collapsed="false">
      <c r="A36" s="27"/>
      <c r="B36" s="28"/>
    </row>
    <row r="37" customFormat="false" ht="15" hidden="false" customHeight="false" outlineLevel="0" collapsed="false">
      <c r="A37" s="27"/>
      <c r="B37" s="28"/>
    </row>
    <row r="38" customFormat="false" ht="15" hidden="false" customHeight="false" outlineLevel="0" collapsed="false">
      <c r="A38" s="27"/>
      <c r="B38" s="28"/>
    </row>
    <row r="39" customFormat="false" ht="15" hidden="false" customHeight="false" outlineLevel="0" collapsed="false">
      <c r="A39" s="27"/>
      <c r="B39" s="28"/>
    </row>
    <row r="40" customFormat="false" ht="15" hidden="false" customHeight="false" outlineLevel="0" collapsed="false">
      <c r="A40" s="27"/>
      <c r="B40" s="28"/>
    </row>
    <row r="42" customFormat="false" ht="15" hidden="false" customHeight="false" outlineLevel="0" collapsed="false">
      <c r="A42" s="29" t="s">
        <v>55</v>
      </c>
      <c r="B42" s="30" t="n">
        <f aca="false">SUM(B5:B12)</f>
        <v>31000</v>
      </c>
    </row>
    <row r="43" customFormat="false" ht="15" hidden="false" customHeight="false" outlineLevel="0" collapsed="false">
      <c r="A43" s="29" t="s">
        <v>56</v>
      </c>
      <c r="B43" s="30" t="n">
        <f aca="false">SUM(B16:B40)</f>
        <v>27200</v>
      </c>
    </row>
    <row r="44" customFormat="false" ht="15" hidden="false" customHeight="false" outlineLevel="0" collapsed="false">
      <c r="A44" s="31" t="s">
        <v>57</v>
      </c>
      <c r="B44" s="32" t="n">
        <f aca="false">B42-B43</f>
        <v>3800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9A8"/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tr">
        <f aca="false">IF(Opsætning!A5="","",Opsætning!A5)</f>
        <v>Løn</v>
      </c>
      <c r="C1" s="0" t="s">
        <v>17</v>
      </c>
    </row>
    <row r="2" customFormat="false" ht="15" hidden="false" customHeight="false" outlineLevel="0" collapsed="false">
      <c r="A2" s="0" t="str">
        <f aca="false">IF(Opsætning!A6="","",Opsætning!A6)</f>
        <v>Bijob</v>
      </c>
      <c r="C2" s="0" t="s">
        <v>58</v>
      </c>
    </row>
    <row r="3" customFormat="false" ht="15" hidden="false" customHeight="false" outlineLevel="0" collapsed="false">
      <c r="A3" s="0" t="str">
        <f aca="false">IF(Opsætning!A7="","",Opsætning!A7)</f>
        <v>Børnecheck / tilskud</v>
      </c>
      <c r="C3" s="0" t="s">
        <v>59</v>
      </c>
    </row>
    <row r="4" customFormat="false" ht="15" hidden="false" customHeight="false" outlineLevel="0" collapsed="false">
      <c r="A4" s="0" t="str">
        <f aca="false">IF(Opsætning!A8="","",Opsætning!A8)</f>
        <v>Andet</v>
      </c>
      <c r="C4" s="0" t="s">
        <v>60</v>
      </c>
    </row>
    <row r="5" customFormat="false" ht="15" hidden="false" customHeight="false" outlineLevel="0" collapsed="false">
      <c r="A5" s="0" t="str">
        <f aca="false">IF(Opsætning!A9="","",Opsætning!A9)</f>
        <v/>
      </c>
      <c r="C5" s="0" t="s">
        <v>61</v>
      </c>
    </row>
    <row r="6" customFormat="false" ht="15" hidden="false" customHeight="false" outlineLevel="0" collapsed="false">
      <c r="A6" s="0" t="str">
        <f aca="false">IF(Opsætning!A10="","",Opsætning!A10)</f>
        <v/>
      </c>
      <c r="C6" s="0" t="s">
        <v>62</v>
      </c>
    </row>
    <row r="7" customFormat="false" ht="15" hidden="false" customHeight="false" outlineLevel="0" collapsed="false">
      <c r="A7" s="0" t="str">
        <f aca="false">IF(Opsætning!A11="","",Opsætning!A11)</f>
        <v/>
      </c>
      <c r="C7" s="0" t="s">
        <v>63</v>
      </c>
    </row>
    <row r="8" customFormat="false" ht="15" hidden="false" customHeight="false" outlineLevel="0" collapsed="false">
      <c r="A8" s="0" t="str">
        <f aca="false">IF(Opsætning!A12="","",Opsætning!A12)</f>
        <v/>
      </c>
      <c r="C8" s="0" t="s">
        <v>64</v>
      </c>
    </row>
    <row r="9" customFormat="false" ht="15" hidden="false" customHeight="false" outlineLevel="0" collapsed="false">
      <c r="A9" s="0" t="str">
        <f aca="false">IF(Opsætning!A16="","",Opsætning!A16)</f>
        <v>Husleje / boliglån</v>
      </c>
      <c r="C9" s="0" t="s">
        <v>65</v>
      </c>
    </row>
    <row r="10" customFormat="false" ht="15" hidden="false" customHeight="false" outlineLevel="0" collapsed="false">
      <c r="A10" s="0" t="str">
        <f aca="false">IF(Opsætning!A17="","",Opsætning!A17)</f>
        <v>El, vand &amp; varme</v>
      </c>
      <c r="C10" s="0" t="s">
        <v>66</v>
      </c>
    </row>
    <row r="11" customFormat="false" ht="15" hidden="false" customHeight="false" outlineLevel="0" collapsed="false">
      <c r="A11" s="0" t="str">
        <f aca="false">IF(Opsætning!A18="","",Opsætning!A18)</f>
        <v>Dagligvarer</v>
      </c>
      <c r="C11" s="0" t="s">
        <v>67</v>
      </c>
    </row>
    <row r="12" customFormat="false" ht="15" hidden="false" customHeight="false" outlineLevel="0" collapsed="false">
      <c r="A12" s="0" t="str">
        <f aca="false">IF(Opsætning!A19="","",Opsætning!A19)</f>
        <v>Transport</v>
      </c>
      <c r="C12" s="0" t="s">
        <v>68</v>
      </c>
    </row>
    <row r="13" customFormat="false" ht="15" hidden="false" customHeight="false" outlineLevel="0" collapsed="false">
      <c r="A13" s="0" t="str">
        <f aca="false">IF(Opsætning!A20="","",Opsætning!A20)</f>
        <v>Forsikringer</v>
      </c>
    </row>
    <row r="14" customFormat="false" ht="15" hidden="false" customHeight="false" outlineLevel="0" collapsed="false">
      <c r="A14" s="0" t="str">
        <f aca="false">IF(Opsætning!A21="","",Opsætning!A21)</f>
        <v>Mobil &amp; internet</v>
      </c>
    </row>
    <row r="15" customFormat="false" ht="15" hidden="false" customHeight="false" outlineLevel="0" collapsed="false">
      <c r="A15" s="0" t="str">
        <f aca="false">IF(Opsætning!A22="","",Opsætning!A22)</f>
        <v>Abonnementer</v>
      </c>
    </row>
    <row r="16" customFormat="false" ht="15" hidden="false" customHeight="false" outlineLevel="0" collapsed="false">
      <c r="A16" s="0" t="str">
        <f aca="false">IF(Opsætning!A23="","",Opsætning!A23)</f>
        <v>Restaurant &amp; takeaway</v>
      </c>
    </row>
    <row r="17" customFormat="false" ht="15" hidden="false" customHeight="false" outlineLevel="0" collapsed="false">
      <c r="A17" s="0" t="str">
        <f aca="false">IF(Opsætning!A24="","",Opsætning!A24)</f>
        <v>Tøj &amp; shopping</v>
      </c>
    </row>
    <row r="18" customFormat="false" ht="15" hidden="false" customHeight="false" outlineLevel="0" collapsed="false">
      <c r="A18" s="0" t="str">
        <f aca="false">IF(Opsætning!A25="","",Opsætning!A25)</f>
        <v>Sundhed &amp; fitness</v>
      </c>
    </row>
    <row r="19" customFormat="false" ht="15" hidden="false" customHeight="false" outlineLevel="0" collapsed="false">
      <c r="A19" s="0" t="str">
        <f aca="false">IF(Opsætning!A26="","",Opsætning!A26)</f>
        <v>Fritid &amp; oplevelser</v>
      </c>
    </row>
    <row r="20" customFormat="false" ht="15" hidden="false" customHeight="false" outlineLevel="0" collapsed="false">
      <c r="A20" s="0" t="str">
        <f aca="false">IF(Opsætning!A27="","",Opsætning!A27)</f>
        <v>Gaver</v>
      </c>
    </row>
    <row r="21" customFormat="false" ht="15" hidden="false" customHeight="false" outlineLevel="0" collapsed="false">
      <c r="A21" s="0" t="str">
        <f aca="false">IF(Opsætning!A28="","",Opsætning!A28)</f>
        <v>Rejser &amp; ferie</v>
      </c>
    </row>
    <row r="22" customFormat="false" ht="15" hidden="false" customHeight="false" outlineLevel="0" collapsed="false">
      <c r="A22" s="0" t="str">
        <f aca="false">IF(Opsætning!A29="","",Opsætning!A29)</f>
        <v>Afdrag på gæld</v>
      </c>
    </row>
    <row r="23" customFormat="false" ht="15" hidden="false" customHeight="false" outlineLevel="0" collapsed="false">
      <c r="A23" s="0" t="str">
        <f aca="false">IF(Opsætning!A30="","",Opsætning!A30)</f>
        <v>Opsparing &amp; investering</v>
      </c>
    </row>
    <row r="24" customFormat="false" ht="15" hidden="false" customHeight="false" outlineLevel="0" collapsed="false">
      <c r="A24" s="0" t="str">
        <f aca="false">IF(Opsætning!A31="","",Opsætning!A31)</f>
        <v>Diverse</v>
      </c>
    </row>
    <row r="25" customFormat="false" ht="15" hidden="false" customHeight="false" outlineLevel="0" collapsed="false">
      <c r="A25" s="0" t="str">
        <f aca="false">IF(Opsætning!A32="","",Opsætning!A32)</f>
        <v/>
      </c>
    </row>
    <row r="26" customFormat="false" ht="15" hidden="false" customHeight="false" outlineLevel="0" collapsed="false">
      <c r="A26" s="0" t="str">
        <f aca="false">IF(Opsætning!A33="","",Opsætning!A33)</f>
        <v/>
      </c>
    </row>
    <row r="27" customFormat="false" ht="15" hidden="false" customHeight="false" outlineLevel="0" collapsed="false">
      <c r="A27" s="0" t="str">
        <f aca="false">IF(Opsætning!A34="","",Opsætning!A34)</f>
        <v/>
      </c>
    </row>
    <row r="28" customFormat="false" ht="15" hidden="false" customHeight="false" outlineLevel="0" collapsed="false">
      <c r="A28" s="0" t="str">
        <f aca="false">IF(Opsætning!A35="","",Opsætning!A35)</f>
        <v/>
      </c>
    </row>
    <row r="29" customFormat="false" ht="15" hidden="false" customHeight="false" outlineLevel="0" collapsed="false">
      <c r="A29" s="0" t="str">
        <f aca="false">IF(Opsætning!A36="","",Opsætning!A36)</f>
        <v/>
      </c>
    </row>
    <row r="30" customFormat="false" ht="15" hidden="false" customHeight="false" outlineLevel="0" collapsed="false">
      <c r="A30" s="0" t="str">
        <f aca="false">IF(Opsætning!A37="","",Opsætning!A37)</f>
        <v/>
      </c>
    </row>
    <row r="31" customFormat="false" ht="15" hidden="false" customHeight="false" outlineLevel="0" collapsed="false">
      <c r="A31" s="0" t="str">
        <f aca="false">IF(Opsætning!A38="","",Opsætning!A38)</f>
        <v/>
      </c>
    </row>
    <row r="32" customFormat="false" ht="15" hidden="false" customHeight="false" outlineLevel="0" collapsed="false">
      <c r="A32" s="0" t="str">
        <f aca="false">IF(Opsætning!A39="","",Opsætning!A39)</f>
        <v/>
      </c>
    </row>
    <row r="33" customFormat="false" ht="15" hidden="false" customHeight="false" outlineLevel="0" collapsed="false">
      <c r="A33" s="0" t="str">
        <f aca="false">IF(Opsætning!A40="","",Opsætning!A40)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9A8"/>
    <pageSetUpPr fitToPage="false"/>
  </sheetPr>
  <dimension ref="A1:H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24" t="s">
        <v>69</v>
      </c>
    </row>
    <row r="2" customFormat="false" ht="15" hidden="false" customHeight="false" outlineLevel="0" collapsed="false">
      <c r="A2" s="8" t="s">
        <v>70</v>
      </c>
    </row>
    <row r="4" customFormat="false" ht="15" hidden="false" customHeight="false" outlineLevel="0" collapsed="false">
      <c r="A4" s="16" t="s">
        <v>71</v>
      </c>
      <c r="B4" s="17" t="s">
        <v>72</v>
      </c>
      <c r="C4" s="17" t="s">
        <v>31</v>
      </c>
      <c r="D4" s="17" t="s">
        <v>73</v>
      </c>
      <c r="E4" s="17" t="s">
        <v>74</v>
      </c>
      <c r="F4" s="17" t="s">
        <v>75</v>
      </c>
      <c r="H4" s="33" t="s">
        <v>76</v>
      </c>
    </row>
    <row r="5" customFormat="false" ht="15" hidden="false" customHeight="false" outlineLevel="0" collapsed="false">
      <c r="A5" s="34" t="n">
        <v>46388</v>
      </c>
      <c r="B5" s="27" t="s">
        <v>77</v>
      </c>
      <c r="C5" s="27" t="s">
        <v>34</v>
      </c>
      <c r="D5" s="28" t="n">
        <v>28000</v>
      </c>
      <c r="E5" s="35" t="str">
        <f aca="false">IF(C5="","",IF(COUNTIF(Opsætning!$A$5:$A$12,C5)&gt;0,"Indtægt","Udgift"))</f>
        <v>Indtægt</v>
      </c>
      <c r="F5" s="36" t="n">
        <f aca="false">IF(A5="","",MONTH(A5))</f>
        <v>1</v>
      </c>
    </row>
    <row r="6" customFormat="false" ht="15" hidden="false" customHeight="false" outlineLevel="0" collapsed="false">
      <c r="A6" s="34" t="n">
        <v>46388</v>
      </c>
      <c r="B6" s="27" t="s">
        <v>78</v>
      </c>
      <c r="C6" s="27" t="s">
        <v>39</v>
      </c>
      <c r="D6" s="28" t="n">
        <v>9500</v>
      </c>
      <c r="E6" s="35" t="str">
        <f aca="false">IF(C6="","",IF(COUNTIF(Opsætning!$A$5:$A$12,C6)&gt;0,"Indtægt","Udgift"))</f>
        <v>Udgift</v>
      </c>
      <c r="F6" s="36" t="n">
        <f aca="false">IF(A6="","",MONTH(A6))</f>
        <v>1</v>
      </c>
    </row>
    <row r="7" customFormat="false" ht="15" hidden="false" customHeight="false" outlineLevel="0" collapsed="false">
      <c r="A7" s="34" t="n">
        <v>46390</v>
      </c>
      <c r="B7" s="27" t="s">
        <v>79</v>
      </c>
      <c r="C7" s="27" t="s">
        <v>41</v>
      </c>
      <c r="D7" s="28" t="n">
        <v>642.5</v>
      </c>
      <c r="E7" s="35" t="str">
        <f aca="false">IF(C7="","",IF(COUNTIF(Opsætning!$A$5:$A$12,C7)&gt;0,"Indtægt","Udgift"))</f>
        <v>Udgift</v>
      </c>
      <c r="F7" s="36" t="n">
        <f aca="false">IF(A7="","",MONTH(A7))</f>
        <v>1</v>
      </c>
    </row>
    <row r="8" customFormat="false" ht="15" hidden="false" customHeight="false" outlineLevel="0" collapsed="false">
      <c r="A8" s="34" t="n">
        <v>46392</v>
      </c>
      <c r="B8" s="27" t="s">
        <v>80</v>
      </c>
      <c r="C8" s="27" t="s">
        <v>40</v>
      </c>
      <c r="D8" s="28" t="n">
        <v>780</v>
      </c>
      <c r="E8" s="35" t="str">
        <f aca="false">IF(C8="","",IF(COUNTIF(Opsætning!$A$5:$A$12,C8)&gt;0,"Indtægt","Udgift"))</f>
        <v>Udgift</v>
      </c>
      <c r="F8" s="36" t="n">
        <f aca="false">IF(A8="","",MONTH(A8))</f>
        <v>1</v>
      </c>
    </row>
    <row r="9" customFormat="false" ht="15" hidden="false" customHeight="false" outlineLevel="0" collapsed="false">
      <c r="A9" s="34" t="n">
        <v>46393</v>
      </c>
      <c r="B9" s="27" t="s">
        <v>81</v>
      </c>
      <c r="C9" s="27" t="s">
        <v>42</v>
      </c>
      <c r="D9" s="28" t="n">
        <v>450</v>
      </c>
      <c r="E9" s="35" t="str">
        <f aca="false">IF(C9="","",IF(COUNTIF(Opsætning!$A$5:$A$12,C9)&gt;0,"Indtægt","Udgift"))</f>
        <v>Udgift</v>
      </c>
      <c r="F9" s="36" t="n">
        <f aca="false">IF(A9="","",MONTH(A9))</f>
        <v>1</v>
      </c>
    </row>
    <row r="10" customFormat="false" ht="15" hidden="false" customHeight="false" outlineLevel="0" collapsed="false">
      <c r="A10" s="34" t="n">
        <v>46394</v>
      </c>
      <c r="B10" s="27" t="s">
        <v>82</v>
      </c>
      <c r="C10" s="27" t="s">
        <v>45</v>
      </c>
      <c r="D10" s="28" t="n">
        <v>229</v>
      </c>
      <c r="E10" s="35" t="str">
        <f aca="false">IF(C10="","",IF(COUNTIF(Opsætning!$A$5:$A$12,C10)&gt;0,"Indtægt","Udgift"))</f>
        <v>Udgift</v>
      </c>
      <c r="F10" s="36" t="n">
        <f aca="false">IF(A10="","",MONTH(A10))</f>
        <v>1</v>
      </c>
    </row>
    <row r="11" customFormat="false" ht="15" hidden="false" customHeight="false" outlineLevel="0" collapsed="false">
      <c r="A11" s="34" t="n">
        <v>46396</v>
      </c>
      <c r="B11" s="27" t="s">
        <v>83</v>
      </c>
      <c r="C11" s="27" t="s">
        <v>46</v>
      </c>
      <c r="D11" s="28" t="n">
        <v>385</v>
      </c>
      <c r="E11" s="35" t="str">
        <f aca="false">IF(C11="","",IF(COUNTIF(Opsætning!$A$5:$A$12,C11)&gt;0,"Indtægt","Udgift"))</f>
        <v>Udgift</v>
      </c>
      <c r="F11" s="36" t="n">
        <f aca="false">IF(A11="","",MONTH(A11))</f>
        <v>1</v>
      </c>
    </row>
    <row r="12" customFormat="false" ht="15" hidden="false" customHeight="false" outlineLevel="0" collapsed="false">
      <c r="A12" s="34" t="n">
        <v>46397</v>
      </c>
      <c r="B12" s="27" t="s">
        <v>84</v>
      </c>
      <c r="C12" s="27" t="s">
        <v>36</v>
      </c>
      <c r="D12" s="28" t="n">
        <v>3500</v>
      </c>
      <c r="E12" s="35" t="str">
        <f aca="false">IF(C12="","",IF(COUNTIF(Opsætning!$A$5:$A$12,C12)&gt;0,"Indtægt","Udgift"))</f>
        <v>Indtægt</v>
      </c>
      <c r="F12" s="36" t="n">
        <f aca="false">IF(A12="","",MONTH(A12))</f>
        <v>1</v>
      </c>
    </row>
    <row r="13" customFormat="false" ht="15" hidden="false" customHeight="false" outlineLevel="0" collapsed="false">
      <c r="A13" s="34" t="n">
        <v>46397</v>
      </c>
      <c r="B13" s="27" t="s">
        <v>85</v>
      </c>
      <c r="C13" s="27" t="s">
        <v>53</v>
      </c>
      <c r="D13" s="28" t="n">
        <v>4000</v>
      </c>
      <c r="E13" s="35" t="str">
        <f aca="false">IF(C13="","",IF(COUNTIF(Opsætning!$A$5:$A$12,C13)&gt;0,"Indtægt","Udgift"))</f>
        <v>Udgift</v>
      </c>
      <c r="F13" s="36" t="n">
        <f aca="false">IF(A13="","",MONTH(A13))</f>
        <v>1</v>
      </c>
    </row>
    <row r="14" customFormat="false" ht="15" hidden="false" customHeight="false" outlineLevel="0" collapsed="false">
      <c r="A14" s="34" t="n">
        <v>46400</v>
      </c>
      <c r="B14" s="27" t="s">
        <v>86</v>
      </c>
      <c r="C14" s="27" t="s">
        <v>41</v>
      </c>
      <c r="D14" s="28" t="n">
        <v>896.75</v>
      </c>
      <c r="E14" s="35" t="str">
        <f aca="false">IF(C14="","",IF(COUNTIF(Opsætning!$A$5:$A$12,C14)&gt;0,"Indtægt","Udgift"))</f>
        <v>Udgift</v>
      </c>
      <c r="F14" s="36" t="n">
        <f aca="false">IF(A14="","",MONTH(A14))</f>
        <v>1</v>
      </c>
    </row>
    <row r="15" customFormat="false" ht="15" hidden="false" customHeight="false" outlineLevel="0" collapsed="false">
      <c r="A15" s="34" t="n">
        <v>46402</v>
      </c>
      <c r="B15" s="27" t="s">
        <v>87</v>
      </c>
      <c r="C15" s="27" t="s">
        <v>48</v>
      </c>
      <c r="D15" s="28" t="n">
        <v>299</v>
      </c>
      <c r="E15" s="35" t="str">
        <f aca="false">IF(C15="","",IF(COUNTIF(Opsætning!$A$5:$A$12,C15)&gt;0,"Indtægt","Udgift"))</f>
        <v>Udgift</v>
      </c>
      <c r="F15" s="36" t="n">
        <f aca="false">IF(A15="","",MONTH(A15))</f>
        <v>1</v>
      </c>
    </row>
    <row r="16" customFormat="false" ht="15" hidden="false" customHeight="false" outlineLevel="0" collapsed="false">
      <c r="A16" s="34" t="n">
        <v>46405</v>
      </c>
      <c r="B16" s="27" t="s">
        <v>88</v>
      </c>
      <c r="C16" s="27" t="s">
        <v>47</v>
      </c>
      <c r="D16" s="28" t="n">
        <v>1199</v>
      </c>
      <c r="E16" s="35" t="str">
        <f aca="false">IF(C16="","",IF(COUNTIF(Opsætning!$A$5:$A$12,C16)&gt;0,"Indtægt","Udgift"))</f>
        <v>Udgift</v>
      </c>
      <c r="F16" s="36" t="n">
        <f aca="false">IF(A16="","",MONTH(A16))</f>
        <v>1</v>
      </c>
    </row>
    <row r="17" customFormat="false" ht="15" hidden="false" customHeight="false" outlineLevel="0" collapsed="false">
      <c r="A17" s="34" t="n">
        <v>46409</v>
      </c>
      <c r="B17" s="27" t="s">
        <v>89</v>
      </c>
      <c r="C17" s="27" t="s">
        <v>41</v>
      </c>
      <c r="D17" s="28" t="n">
        <v>712.4</v>
      </c>
      <c r="E17" s="35" t="str">
        <f aca="false">IF(C17="","",IF(COUNTIF(Opsætning!$A$5:$A$12,C17)&gt;0,"Indtægt","Udgift"))</f>
        <v>Udgift</v>
      </c>
      <c r="F17" s="36" t="n">
        <f aca="false">IF(A17="","",MONTH(A17))</f>
        <v>1</v>
      </c>
    </row>
    <row r="18" customFormat="false" ht="15" hidden="false" customHeight="false" outlineLevel="0" collapsed="false">
      <c r="A18" s="34" t="n">
        <v>46412</v>
      </c>
      <c r="B18" s="27" t="s">
        <v>90</v>
      </c>
      <c r="C18" s="27" t="s">
        <v>44</v>
      </c>
      <c r="D18" s="28" t="n">
        <v>398</v>
      </c>
      <c r="E18" s="35" t="str">
        <f aca="false">IF(C18="","",IF(COUNTIF(Opsætning!$A$5:$A$12,C18)&gt;0,"Indtægt","Udgift"))</f>
        <v>Udgift</v>
      </c>
      <c r="F18" s="36" t="n">
        <f aca="false">IF(A18="","",MONTH(A18))</f>
        <v>1</v>
      </c>
    </row>
    <row r="19" customFormat="false" ht="15" hidden="false" customHeight="false" outlineLevel="0" collapsed="false">
      <c r="A19" s="34" t="n">
        <v>46419</v>
      </c>
      <c r="B19" s="27" t="s">
        <v>91</v>
      </c>
      <c r="C19" s="27" t="s">
        <v>34</v>
      </c>
      <c r="D19" s="28" t="n">
        <v>28000</v>
      </c>
      <c r="E19" s="35" t="str">
        <f aca="false">IF(C19="","",IF(COUNTIF(Opsætning!$A$5:$A$12,C19)&gt;0,"Indtægt","Udgift"))</f>
        <v>Indtægt</v>
      </c>
      <c r="F19" s="36" t="n">
        <f aca="false">IF(A19="","",MONTH(A19))</f>
        <v>2</v>
      </c>
    </row>
    <row r="20" customFormat="false" ht="15" hidden="false" customHeight="false" outlineLevel="0" collapsed="false">
      <c r="A20" s="34" t="n">
        <v>46419</v>
      </c>
      <c r="B20" s="27" t="s">
        <v>92</v>
      </c>
      <c r="C20" s="27" t="s">
        <v>39</v>
      </c>
      <c r="D20" s="28" t="n">
        <v>9500</v>
      </c>
      <c r="E20" s="35" t="str">
        <f aca="false">IF(C20="","",IF(COUNTIF(Opsætning!$A$5:$A$12,C20)&gt;0,"Indtægt","Udgift"))</f>
        <v>Udgift</v>
      </c>
      <c r="F20" s="36" t="n">
        <f aca="false">IF(A20="","",MONTH(A20))</f>
        <v>2</v>
      </c>
    </row>
    <row r="21" customFormat="false" ht="15" hidden="false" customHeight="false" outlineLevel="0" collapsed="false">
      <c r="A21" s="34" t="n">
        <v>46422</v>
      </c>
      <c r="B21" s="27" t="s">
        <v>93</v>
      </c>
      <c r="C21" s="27" t="s">
        <v>41</v>
      </c>
      <c r="D21" s="28" t="n">
        <v>823.1</v>
      </c>
      <c r="E21" s="35" t="str">
        <f aca="false">IF(C21="","",IF(COUNTIF(Opsætning!$A$5:$A$12,C21)&gt;0,"Indtægt","Udgift"))</f>
        <v>Udgift</v>
      </c>
      <c r="F21" s="36" t="n">
        <f aca="false">IF(A21="","",MONTH(A21))</f>
        <v>2</v>
      </c>
    </row>
    <row r="22" customFormat="false" ht="15" hidden="false" customHeight="false" outlineLevel="0" collapsed="false">
      <c r="A22" s="34" t="n">
        <v>46426</v>
      </c>
      <c r="B22" s="27" t="s">
        <v>94</v>
      </c>
      <c r="C22" s="27" t="s">
        <v>49</v>
      </c>
      <c r="D22" s="28" t="n">
        <v>260</v>
      </c>
      <c r="E22" s="35" t="str">
        <f aca="false">IF(C22="","",IF(COUNTIF(Opsætning!$A$5:$A$12,C22)&gt;0,"Indtægt","Udgift"))</f>
        <v>Udgift</v>
      </c>
      <c r="F22" s="36" t="n">
        <f aca="false">IF(A22="","",MONTH(A22))</f>
        <v>2</v>
      </c>
    </row>
    <row r="23" customFormat="false" ht="15" hidden="false" customHeight="false" outlineLevel="0" collapsed="false">
      <c r="A23" s="34" t="n">
        <v>46432</v>
      </c>
      <c r="B23" s="27" t="s">
        <v>95</v>
      </c>
      <c r="C23" s="27" t="s">
        <v>46</v>
      </c>
      <c r="D23" s="28" t="n">
        <v>340</v>
      </c>
      <c r="E23" s="35" t="str">
        <f aca="false">IF(C23="","",IF(COUNTIF(Opsætning!$A$5:$A$12,C23)&gt;0,"Indtægt","Udgift"))</f>
        <v>Udgift</v>
      </c>
      <c r="F23" s="36" t="n">
        <f aca="false">IF(A23="","",MONTH(A23))</f>
        <v>2</v>
      </c>
    </row>
    <row r="24" customFormat="false" ht="15" hidden="false" customHeight="false" outlineLevel="0" collapsed="false">
      <c r="A24" s="34" t="n">
        <v>46428</v>
      </c>
      <c r="B24" s="27" t="s">
        <v>85</v>
      </c>
      <c r="C24" s="27" t="s">
        <v>53</v>
      </c>
      <c r="D24" s="28" t="n">
        <v>4000</v>
      </c>
      <c r="E24" s="35" t="str">
        <f aca="false">IF(C24="","",IF(COUNTIF(Opsætning!$A$5:$A$12,C24)&gt;0,"Indtægt","Udgift"))</f>
        <v>Udgift</v>
      </c>
      <c r="F24" s="36" t="n">
        <f aca="false">IF(A24="","",MONTH(A24))</f>
        <v>2</v>
      </c>
    </row>
    <row r="25" customFormat="false" ht="15" hidden="false" customHeight="false" outlineLevel="0" collapsed="false">
      <c r="A25" s="34" t="n">
        <v>46438</v>
      </c>
      <c r="B25" s="27" t="s">
        <v>96</v>
      </c>
      <c r="C25" s="27" t="s">
        <v>43</v>
      </c>
      <c r="D25" s="28" t="n">
        <v>875</v>
      </c>
      <c r="E25" s="35" t="str">
        <f aca="false">IF(C25="","",IF(COUNTIF(Opsætning!$A$5:$A$12,C25)&gt;0,"Indtægt","Udgift"))</f>
        <v>Udgift</v>
      </c>
      <c r="F25" s="36" t="n">
        <f aca="false">IF(A25="","",MONTH(A25))</f>
        <v>2</v>
      </c>
    </row>
    <row r="26" customFormat="false" ht="15" hidden="false" customHeight="false" outlineLevel="0" collapsed="false">
      <c r="A26" s="34" t="n">
        <v>46442</v>
      </c>
      <c r="B26" s="27" t="s">
        <v>79</v>
      </c>
      <c r="C26" s="27" t="s">
        <v>41</v>
      </c>
      <c r="D26" s="28" t="n">
        <v>768.9</v>
      </c>
      <c r="E26" s="35" t="str">
        <f aca="false">IF(C26="","",IF(COUNTIF(Opsætning!$A$5:$A$12,C26)&gt;0,"Indtægt","Udgift"))</f>
        <v>Udgift</v>
      </c>
      <c r="F26" s="36" t="n">
        <f aca="false">IF(A26="","",MONTH(A26))</f>
        <v>2</v>
      </c>
    </row>
    <row r="27" customFormat="false" ht="15" hidden="false" customHeight="false" outlineLevel="0" collapsed="false">
      <c r="A27" s="34"/>
      <c r="B27" s="27"/>
      <c r="C27" s="27"/>
      <c r="D27" s="28"/>
      <c r="E27" s="35" t="str">
        <f aca="false">IF(C27="","",IF(COUNTIF(Opsætning!$A$5:$A$12,C27)&gt;0,"Indtægt","Udgift"))</f>
        <v/>
      </c>
      <c r="F27" s="36" t="str">
        <f aca="false">IF(A27="","",MONTH(A27))</f>
        <v/>
      </c>
    </row>
    <row r="28" customFormat="false" ht="15" hidden="false" customHeight="false" outlineLevel="0" collapsed="false">
      <c r="A28" s="34"/>
      <c r="B28" s="27"/>
      <c r="C28" s="27"/>
      <c r="D28" s="28"/>
      <c r="E28" s="35" t="str">
        <f aca="false">IF(C28="","",IF(COUNTIF(Opsætning!$A$5:$A$12,C28)&gt;0,"Indtægt","Udgift"))</f>
        <v/>
      </c>
      <c r="F28" s="36" t="str">
        <f aca="false">IF(A28="","",MONTH(A28))</f>
        <v/>
      </c>
    </row>
    <row r="29" customFormat="false" ht="15" hidden="false" customHeight="false" outlineLevel="0" collapsed="false">
      <c r="A29" s="34"/>
      <c r="B29" s="27"/>
      <c r="C29" s="27"/>
      <c r="D29" s="28"/>
      <c r="E29" s="35" t="str">
        <f aca="false">IF(C29="","",IF(COUNTIF(Opsætning!$A$5:$A$12,C29)&gt;0,"Indtægt","Udgift"))</f>
        <v/>
      </c>
      <c r="F29" s="36" t="str">
        <f aca="false">IF(A29="","",MONTH(A29))</f>
        <v/>
      </c>
    </row>
    <row r="30" customFormat="false" ht="15" hidden="false" customHeight="false" outlineLevel="0" collapsed="false">
      <c r="A30" s="34"/>
      <c r="B30" s="27"/>
      <c r="C30" s="27"/>
      <c r="D30" s="28"/>
      <c r="E30" s="35" t="str">
        <f aca="false">IF(C30="","",IF(COUNTIF(Opsætning!$A$5:$A$12,C30)&gt;0,"Indtægt","Udgift"))</f>
        <v/>
      </c>
      <c r="F30" s="36" t="str">
        <f aca="false">IF(A30="","",MONTH(A30))</f>
        <v/>
      </c>
    </row>
    <row r="31" customFormat="false" ht="15" hidden="false" customHeight="false" outlineLevel="0" collapsed="false">
      <c r="A31" s="34"/>
      <c r="B31" s="27"/>
      <c r="C31" s="27"/>
      <c r="D31" s="28"/>
      <c r="E31" s="35" t="str">
        <f aca="false">IF(C31="","",IF(COUNTIF(Opsætning!$A$5:$A$12,C31)&gt;0,"Indtægt","Udgift"))</f>
        <v/>
      </c>
      <c r="F31" s="36" t="str">
        <f aca="false">IF(A31="","",MONTH(A31))</f>
        <v/>
      </c>
    </row>
    <row r="32" customFormat="false" ht="15" hidden="false" customHeight="false" outlineLevel="0" collapsed="false">
      <c r="A32" s="34"/>
      <c r="B32" s="27"/>
      <c r="C32" s="27"/>
      <c r="D32" s="28"/>
      <c r="E32" s="35" t="str">
        <f aca="false">IF(C32="","",IF(COUNTIF(Opsætning!$A$5:$A$12,C32)&gt;0,"Indtægt","Udgift"))</f>
        <v/>
      </c>
      <c r="F32" s="36" t="str">
        <f aca="false">IF(A32="","",MONTH(A32))</f>
        <v/>
      </c>
    </row>
    <row r="33" customFormat="false" ht="15" hidden="false" customHeight="false" outlineLevel="0" collapsed="false">
      <c r="A33" s="34"/>
      <c r="B33" s="27"/>
      <c r="C33" s="27"/>
      <c r="D33" s="28"/>
      <c r="E33" s="35" t="str">
        <f aca="false">IF(C33="","",IF(COUNTIF(Opsætning!$A$5:$A$12,C33)&gt;0,"Indtægt","Udgift"))</f>
        <v/>
      </c>
      <c r="F33" s="36" t="str">
        <f aca="false">IF(A33="","",MONTH(A33))</f>
        <v/>
      </c>
    </row>
    <row r="34" customFormat="false" ht="15" hidden="false" customHeight="false" outlineLevel="0" collapsed="false">
      <c r="A34" s="34"/>
      <c r="B34" s="27"/>
      <c r="C34" s="27"/>
      <c r="D34" s="28"/>
      <c r="E34" s="35" t="str">
        <f aca="false">IF(C34="","",IF(COUNTIF(Opsætning!$A$5:$A$12,C34)&gt;0,"Indtægt","Udgift"))</f>
        <v/>
      </c>
      <c r="F34" s="36" t="str">
        <f aca="false">IF(A34="","",MONTH(A34))</f>
        <v/>
      </c>
    </row>
    <row r="35" customFormat="false" ht="15" hidden="false" customHeight="false" outlineLevel="0" collapsed="false">
      <c r="A35" s="34"/>
      <c r="B35" s="27"/>
      <c r="C35" s="27"/>
      <c r="D35" s="28"/>
      <c r="E35" s="35" t="str">
        <f aca="false">IF(C35="","",IF(COUNTIF(Opsætning!$A$5:$A$12,C35)&gt;0,"Indtægt","Udgift"))</f>
        <v/>
      </c>
      <c r="F35" s="36" t="str">
        <f aca="false">IF(A35="","",MONTH(A35))</f>
        <v/>
      </c>
    </row>
    <row r="36" customFormat="false" ht="15" hidden="false" customHeight="false" outlineLevel="0" collapsed="false">
      <c r="A36" s="34"/>
      <c r="B36" s="27"/>
      <c r="C36" s="27"/>
      <c r="D36" s="28"/>
      <c r="E36" s="35" t="str">
        <f aca="false">IF(C36="","",IF(COUNTIF(Opsætning!$A$5:$A$12,C36)&gt;0,"Indtægt","Udgift"))</f>
        <v/>
      </c>
      <c r="F36" s="36" t="str">
        <f aca="false">IF(A36="","",MONTH(A36))</f>
        <v/>
      </c>
    </row>
    <row r="37" customFormat="false" ht="15" hidden="false" customHeight="false" outlineLevel="0" collapsed="false">
      <c r="A37" s="34"/>
      <c r="B37" s="27"/>
      <c r="C37" s="27"/>
      <c r="D37" s="28"/>
      <c r="E37" s="35" t="str">
        <f aca="false">IF(C37="","",IF(COUNTIF(Opsætning!$A$5:$A$12,C37)&gt;0,"Indtægt","Udgift"))</f>
        <v/>
      </c>
      <c r="F37" s="36" t="str">
        <f aca="false">IF(A37="","",MONTH(A37))</f>
        <v/>
      </c>
    </row>
    <row r="38" customFormat="false" ht="15" hidden="false" customHeight="false" outlineLevel="0" collapsed="false">
      <c r="A38" s="34"/>
      <c r="B38" s="27"/>
      <c r="C38" s="27"/>
      <c r="D38" s="28"/>
      <c r="E38" s="35" t="str">
        <f aca="false">IF(C38="","",IF(COUNTIF(Opsætning!$A$5:$A$12,C38)&gt;0,"Indtægt","Udgift"))</f>
        <v/>
      </c>
      <c r="F38" s="36" t="str">
        <f aca="false">IF(A38="","",MONTH(A38))</f>
        <v/>
      </c>
    </row>
    <row r="39" customFormat="false" ht="15" hidden="false" customHeight="false" outlineLevel="0" collapsed="false">
      <c r="A39" s="34"/>
      <c r="B39" s="27"/>
      <c r="C39" s="27"/>
      <c r="D39" s="28"/>
      <c r="E39" s="35" t="str">
        <f aca="false">IF(C39="","",IF(COUNTIF(Opsætning!$A$5:$A$12,C39)&gt;0,"Indtægt","Udgift"))</f>
        <v/>
      </c>
      <c r="F39" s="36" t="str">
        <f aca="false">IF(A39="","",MONTH(A39))</f>
        <v/>
      </c>
    </row>
    <row r="40" customFormat="false" ht="15" hidden="false" customHeight="false" outlineLevel="0" collapsed="false">
      <c r="A40" s="34"/>
      <c r="B40" s="27"/>
      <c r="C40" s="27"/>
      <c r="D40" s="28"/>
      <c r="E40" s="35" t="str">
        <f aca="false">IF(C40="","",IF(COUNTIF(Opsætning!$A$5:$A$12,C40)&gt;0,"Indtægt","Udgift"))</f>
        <v/>
      </c>
      <c r="F40" s="36" t="str">
        <f aca="false">IF(A40="","",MONTH(A40))</f>
        <v/>
      </c>
    </row>
    <row r="41" customFormat="false" ht="15" hidden="false" customHeight="false" outlineLevel="0" collapsed="false">
      <c r="A41" s="34"/>
      <c r="B41" s="27"/>
      <c r="C41" s="27"/>
      <c r="D41" s="28"/>
      <c r="E41" s="35" t="str">
        <f aca="false">IF(C41="","",IF(COUNTIF(Opsætning!$A$5:$A$12,C41)&gt;0,"Indtægt","Udgift"))</f>
        <v/>
      </c>
      <c r="F41" s="36" t="str">
        <f aca="false">IF(A41="","",MONTH(A41))</f>
        <v/>
      </c>
    </row>
    <row r="42" customFormat="false" ht="15" hidden="false" customHeight="false" outlineLevel="0" collapsed="false">
      <c r="A42" s="34"/>
      <c r="B42" s="27"/>
      <c r="C42" s="27"/>
      <c r="D42" s="28"/>
      <c r="E42" s="35" t="str">
        <f aca="false">IF(C42="","",IF(COUNTIF(Opsætning!$A$5:$A$12,C42)&gt;0,"Indtægt","Udgift"))</f>
        <v/>
      </c>
      <c r="F42" s="36" t="str">
        <f aca="false">IF(A42="","",MONTH(A42))</f>
        <v/>
      </c>
    </row>
    <row r="43" customFormat="false" ht="15" hidden="false" customHeight="false" outlineLevel="0" collapsed="false">
      <c r="A43" s="34"/>
      <c r="B43" s="27"/>
      <c r="C43" s="27"/>
      <c r="D43" s="28"/>
      <c r="E43" s="35" t="str">
        <f aca="false">IF(C43="","",IF(COUNTIF(Opsætning!$A$5:$A$12,C43)&gt;0,"Indtægt","Udgift"))</f>
        <v/>
      </c>
      <c r="F43" s="36" t="str">
        <f aca="false">IF(A43="","",MONTH(A43))</f>
        <v/>
      </c>
    </row>
    <row r="44" customFormat="false" ht="15" hidden="false" customHeight="false" outlineLevel="0" collapsed="false">
      <c r="A44" s="34"/>
      <c r="B44" s="27"/>
      <c r="C44" s="27"/>
      <c r="D44" s="28"/>
      <c r="E44" s="35" t="str">
        <f aca="false">IF(C44="","",IF(COUNTIF(Opsætning!$A$5:$A$12,C44)&gt;0,"Indtægt","Udgift"))</f>
        <v/>
      </c>
      <c r="F44" s="36" t="str">
        <f aca="false">IF(A44="","",MONTH(A44))</f>
        <v/>
      </c>
    </row>
    <row r="45" customFormat="false" ht="15" hidden="false" customHeight="false" outlineLevel="0" collapsed="false">
      <c r="A45" s="34"/>
      <c r="B45" s="27"/>
      <c r="C45" s="27"/>
      <c r="D45" s="28"/>
      <c r="E45" s="35" t="str">
        <f aca="false">IF(C45="","",IF(COUNTIF(Opsætning!$A$5:$A$12,C45)&gt;0,"Indtægt","Udgift"))</f>
        <v/>
      </c>
      <c r="F45" s="36" t="str">
        <f aca="false">IF(A45="","",MONTH(A45))</f>
        <v/>
      </c>
    </row>
    <row r="46" customFormat="false" ht="15" hidden="false" customHeight="false" outlineLevel="0" collapsed="false">
      <c r="A46" s="34"/>
      <c r="B46" s="27"/>
      <c r="C46" s="27"/>
      <c r="D46" s="28"/>
      <c r="E46" s="35" t="str">
        <f aca="false">IF(C46="","",IF(COUNTIF(Opsætning!$A$5:$A$12,C46)&gt;0,"Indtægt","Udgift"))</f>
        <v/>
      </c>
      <c r="F46" s="36" t="str">
        <f aca="false">IF(A46="","",MONTH(A46))</f>
        <v/>
      </c>
    </row>
    <row r="47" customFormat="false" ht="15" hidden="false" customHeight="false" outlineLevel="0" collapsed="false">
      <c r="A47" s="34"/>
      <c r="B47" s="27"/>
      <c r="C47" s="27"/>
      <c r="D47" s="28"/>
      <c r="E47" s="35" t="str">
        <f aca="false">IF(C47="","",IF(COUNTIF(Opsætning!$A$5:$A$12,C47)&gt;0,"Indtægt","Udgift"))</f>
        <v/>
      </c>
      <c r="F47" s="36" t="str">
        <f aca="false">IF(A47="","",MONTH(A47))</f>
        <v/>
      </c>
    </row>
    <row r="48" customFormat="false" ht="15" hidden="false" customHeight="false" outlineLevel="0" collapsed="false">
      <c r="A48" s="34"/>
      <c r="B48" s="27"/>
      <c r="C48" s="27"/>
      <c r="D48" s="28"/>
      <c r="E48" s="35" t="str">
        <f aca="false">IF(C48="","",IF(COUNTIF(Opsætning!$A$5:$A$12,C48)&gt;0,"Indtægt","Udgift"))</f>
        <v/>
      </c>
      <c r="F48" s="36" t="str">
        <f aca="false">IF(A48="","",MONTH(A48))</f>
        <v/>
      </c>
    </row>
    <row r="49" customFormat="false" ht="15" hidden="false" customHeight="false" outlineLevel="0" collapsed="false">
      <c r="A49" s="34"/>
      <c r="B49" s="27"/>
      <c r="C49" s="27"/>
      <c r="D49" s="28"/>
      <c r="E49" s="35" t="str">
        <f aca="false">IF(C49="","",IF(COUNTIF(Opsætning!$A$5:$A$12,C49)&gt;0,"Indtægt","Udgift"))</f>
        <v/>
      </c>
      <c r="F49" s="36" t="str">
        <f aca="false">IF(A49="","",MONTH(A49))</f>
        <v/>
      </c>
    </row>
    <row r="50" customFormat="false" ht="15" hidden="false" customHeight="false" outlineLevel="0" collapsed="false">
      <c r="A50" s="34"/>
      <c r="B50" s="27"/>
      <c r="C50" s="27"/>
      <c r="D50" s="28"/>
      <c r="E50" s="35" t="str">
        <f aca="false">IF(C50="","",IF(COUNTIF(Opsætning!$A$5:$A$12,C50)&gt;0,"Indtægt","Udgift"))</f>
        <v/>
      </c>
      <c r="F50" s="36" t="str">
        <f aca="false">IF(A50="","",MONTH(A50))</f>
        <v/>
      </c>
    </row>
    <row r="51" customFormat="false" ht="15" hidden="false" customHeight="false" outlineLevel="0" collapsed="false">
      <c r="A51" s="34"/>
      <c r="B51" s="27"/>
      <c r="C51" s="27"/>
      <c r="D51" s="28"/>
      <c r="E51" s="35" t="str">
        <f aca="false">IF(C51="","",IF(COUNTIF(Opsætning!$A$5:$A$12,C51)&gt;0,"Indtægt","Udgift"))</f>
        <v/>
      </c>
      <c r="F51" s="36" t="str">
        <f aca="false">IF(A51="","",MONTH(A51))</f>
        <v/>
      </c>
    </row>
    <row r="52" customFormat="false" ht="15" hidden="false" customHeight="false" outlineLevel="0" collapsed="false">
      <c r="A52" s="34"/>
      <c r="B52" s="27"/>
      <c r="C52" s="27"/>
      <c r="D52" s="28"/>
      <c r="E52" s="35" t="str">
        <f aca="false">IF(C52="","",IF(COUNTIF(Opsætning!$A$5:$A$12,C52)&gt;0,"Indtægt","Udgift"))</f>
        <v/>
      </c>
      <c r="F52" s="36" t="str">
        <f aca="false">IF(A52="","",MONTH(A52))</f>
        <v/>
      </c>
    </row>
    <row r="53" customFormat="false" ht="15" hidden="false" customHeight="false" outlineLevel="0" collapsed="false">
      <c r="A53" s="34"/>
      <c r="B53" s="27"/>
      <c r="C53" s="27"/>
      <c r="D53" s="28"/>
      <c r="E53" s="35" t="str">
        <f aca="false">IF(C53="","",IF(COUNTIF(Opsætning!$A$5:$A$12,C53)&gt;0,"Indtægt","Udgift"))</f>
        <v/>
      </c>
      <c r="F53" s="36" t="str">
        <f aca="false">IF(A53="","",MONTH(A53))</f>
        <v/>
      </c>
    </row>
    <row r="54" customFormat="false" ht="15" hidden="false" customHeight="false" outlineLevel="0" collapsed="false">
      <c r="A54" s="34"/>
      <c r="B54" s="27"/>
      <c r="C54" s="27"/>
      <c r="D54" s="28"/>
      <c r="E54" s="35" t="str">
        <f aca="false">IF(C54="","",IF(COUNTIF(Opsætning!$A$5:$A$12,C54)&gt;0,"Indtægt","Udgift"))</f>
        <v/>
      </c>
      <c r="F54" s="36" t="str">
        <f aca="false">IF(A54="","",MONTH(A54))</f>
        <v/>
      </c>
    </row>
    <row r="55" customFormat="false" ht="15" hidden="false" customHeight="false" outlineLevel="0" collapsed="false">
      <c r="A55" s="34"/>
      <c r="B55" s="27"/>
      <c r="C55" s="27"/>
      <c r="D55" s="28"/>
      <c r="E55" s="35" t="str">
        <f aca="false">IF(C55="","",IF(COUNTIF(Opsætning!$A$5:$A$12,C55)&gt;0,"Indtægt","Udgift"))</f>
        <v/>
      </c>
      <c r="F55" s="36" t="str">
        <f aca="false">IF(A55="","",MONTH(A55))</f>
        <v/>
      </c>
    </row>
    <row r="56" customFormat="false" ht="15" hidden="false" customHeight="false" outlineLevel="0" collapsed="false">
      <c r="A56" s="34"/>
      <c r="B56" s="27"/>
      <c r="C56" s="27"/>
      <c r="D56" s="28"/>
      <c r="E56" s="35" t="str">
        <f aca="false">IF(C56="","",IF(COUNTIF(Opsætning!$A$5:$A$12,C56)&gt;0,"Indtægt","Udgift"))</f>
        <v/>
      </c>
      <c r="F56" s="36" t="str">
        <f aca="false">IF(A56="","",MONTH(A56))</f>
        <v/>
      </c>
    </row>
    <row r="57" customFormat="false" ht="15" hidden="false" customHeight="false" outlineLevel="0" collapsed="false">
      <c r="A57" s="34"/>
      <c r="B57" s="27"/>
      <c r="C57" s="27"/>
      <c r="D57" s="28"/>
      <c r="E57" s="35" t="str">
        <f aca="false">IF(C57="","",IF(COUNTIF(Opsætning!$A$5:$A$12,C57)&gt;0,"Indtægt","Udgift"))</f>
        <v/>
      </c>
      <c r="F57" s="36" t="str">
        <f aca="false">IF(A57="","",MONTH(A57))</f>
        <v/>
      </c>
    </row>
    <row r="58" customFormat="false" ht="15" hidden="false" customHeight="false" outlineLevel="0" collapsed="false">
      <c r="A58" s="34"/>
      <c r="B58" s="27"/>
      <c r="C58" s="27"/>
      <c r="D58" s="28"/>
      <c r="E58" s="35" t="str">
        <f aca="false">IF(C58="","",IF(COUNTIF(Opsætning!$A$5:$A$12,C58)&gt;0,"Indtægt","Udgift"))</f>
        <v/>
      </c>
      <c r="F58" s="36" t="str">
        <f aca="false">IF(A58="","",MONTH(A58))</f>
        <v/>
      </c>
    </row>
    <row r="59" customFormat="false" ht="15" hidden="false" customHeight="false" outlineLevel="0" collapsed="false">
      <c r="A59" s="34"/>
      <c r="B59" s="27"/>
      <c r="C59" s="27"/>
      <c r="D59" s="28"/>
      <c r="E59" s="35" t="str">
        <f aca="false">IF(C59="","",IF(COUNTIF(Opsætning!$A$5:$A$12,C59)&gt;0,"Indtægt","Udgift"))</f>
        <v/>
      </c>
      <c r="F59" s="36" t="str">
        <f aca="false">IF(A59="","",MONTH(A59))</f>
        <v/>
      </c>
    </row>
    <row r="60" customFormat="false" ht="15" hidden="false" customHeight="false" outlineLevel="0" collapsed="false">
      <c r="A60" s="34"/>
      <c r="B60" s="27"/>
      <c r="C60" s="27"/>
      <c r="D60" s="28"/>
      <c r="E60" s="35" t="str">
        <f aca="false">IF(C60="","",IF(COUNTIF(Opsætning!$A$5:$A$12,C60)&gt;0,"Indtægt","Udgift"))</f>
        <v/>
      </c>
      <c r="F60" s="36" t="str">
        <f aca="false">IF(A60="","",MONTH(A60))</f>
        <v/>
      </c>
    </row>
    <row r="61" customFormat="false" ht="15" hidden="false" customHeight="false" outlineLevel="0" collapsed="false">
      <c r="A61" s="34"/>
      <c r="B61" s="27"/>
      <c r="C61" s="27"/>
      <c r="D61" s="28"/>
      <c r="E61" s="35" t="str">
        <f aca="false">IF(C61="","",IF(COUNTIF(Opsætning!$A$5:$A$12,C61)&gt;0,"Indtægt","Udgift"))</f>
        <v/>
      </c>
      <c r="F61" s="36" t="str">
        <f aca="false">IF(A61="","",MONTH(A61))</f>
        <v/>
      </c>
    </row>
    <row r="62" customFormat="false" ht="15" hidden="false" customHeight="false" outlineLevel="0" collapsed="false">
      <c r="A62" s="34"/>
      <c r="B62" s="27"/>
      <c r="C62" s="27"/>
      <c r="D62" s="28"/>
      <c r="E62" s="35" t="str">
        <f aca="false">IF(C62="","",IF(COUNTIF(Opsætning!$A$5:$A$12,C62)&gt;0,"Indtægt","Udgift"))</f>
        <v/>
      </c>
      <c r="F62" s="36" t="str">
        <f aca="false">IF(A62="","",MONTH(A62))</f>
        <v/>
      </c>
    </row>
    <row r="63" customFormat="false" ht="15" hidden="false" customHeight="false" outlineLevel="0" collapsed="false">
      <c r="A63" s="34"/>
      <c r="B63" s="27"/>
      <c r="C63" s="27"/>
      <c r="D63" s="28"/>
      <c r="E63" s="35" t="str">
        <f aca="false">IF(C63="","",IF(COUNTIF(Opsætning!$A$5:$A$12,C63)&gt;0,"Indtægt","Udgift"))</f>
        <v/>
      </c>
      <c r="F63" s="36" t="str">
        <f aca="false">IF(A63="","",MONTH(A63))</f>
        <v/>
      </c>
    </row>
    <row r="64" customFormat="false" ht="15" hidden="false" customHeight="false" outlineLevel="0" collapsed="false">
      <c r="A64" s="34"/>
      <c r="B64" s="27"/>
      <c r="C64" s="27"/>
      <c r="D64" s="28"/>
      <c r="E64" s="35" t="str">
        <f aca="false">IF(C64="","",IF(COUNTIF(Opsætning!$A$5:$A$12,C64)&gt;0,"Indtægt","Udgift"))</f>
        <v/>
      </c>
      <c r="F64" s="36" t="str">
        <f aca="false">IF(A64="","",MONTH(A64))</f>
        <v/>
      </c>
    </row>
    <row r="65" customFormat="false" ht="15" hidden="false" customHeight="false" outlineLevel="0" collapsed="false">
      <c r="A65" s="34"/>
      <c r="B65" s="27"/>
      <c r="C65" s="27"/>
      <c r="D65" s="28"/>
      <c r="E65" s="35" t="str">
        <f aca="false">IF(C65="","",IF(COUNTIF(Opsætning!$A$5:$A$12,C65)&gt;0,"Indtægt","Udgift"))</f>
        <v/>
      </c>
      <c r="F65" s="36" t="str">
        <f aca="false">IF(A65="","",MONTH(A65))</f>
        <v/>
      </c>
    </row>
    <row r="66" customFormat="false" ht="15" hidden="false" customHeight="false" outlineLevel="0" collapsed="false">
      <c r="A66" s="34"/>
      <c r="B66" s="27"/>
      <c r="C66" s="27"/>
      <c r="D66" s="28"/>
      <c r="E66" s="35" t="str">
        <f aca="false">IF(C66="","",IF(COUNTIF(Opsætning!$A$5:$A$12,C66)&gt;0,"Indtægt","Udgift"))</f>
        <v/>
      </c>
      <c r="F66" s="36" t="str">
        <f aca="false">IF(A66="","",MONTH(A66))</f>
        <v/>
      </c>
    </row>
    <row r="67" customFormat="false" ht="15" hidden="false" customHeight="false" outlineLevel="0" collapsed="false">
      <c r="A67" s="34"/>
      <c r="B67" s="27"/>
      <c r="C67" s="27"/>
      <c r="D67" s="28"/>
      <c r="E67" s="35" t="str">
        <f aca="false">IF(C67="","",IF(COUNTIF(Opsætning!$A$5:$A$12,C67)&gt;0,"Indtægt","Udgift"))</f>
        <v/>
      </c>
      <c r="F67" s="36" t="str">
        <f aca="false">IF(A67="","",MONTH(A67))</f>
        <v/>
      </c>
    </row>
    <row r="68" customFormat="false" ht="15" hidden="false" customHeight="false" outlineLevel="0" collapsed="false">
      <c r="A68" s="34"/>
      <c r="B68" s="27"/>
      <c r="C68" s="27"/>
      <c r="D68" s="28"/>
      <c r="E68" s="35" t="str">
        <f aca="false">IF(C68="","",IF(COUNTIF(Opsætning!$A$5:$A$12,C68)&gt;0,"Indtægt","Udgift"))</f>
        <v/>
      </c>
      <c r="F68" s="36" t="str">
        <f aca="false">IF(A68="","",MONTH(A68))</f>
        <v/>
      </c>
    </row>
    <row r="69" customFormat="false" ht="15" hidden="false" customHeight="false" outlineLevel="0" collapsed="false">
      <c r="A69" s="34"/>
      <c r="B69" s="27"/>
      <c r="C69" s="27"/>
      <c r="D69" s="28"/>
      <c r="E69" s="35" t="str">
        <f aca="false">IF(C69="","",IF(COUNTIF(Opsætning!$A$5:$A$12,C69)&gt;0,"Indtægt","Udgift"))</f>
        <v/>
      </c>
      <c r="F69" s="36" t="str">
        <f aca="false">IF(A69="","",MONTH(A69))</f>
        <v/>
      </c>
    </row>
    <row r="70" customFormat="false" ht="15" hidden="false" customHeight="false" outlineLevel="0" collapsed="false">
      <c r="A70" s="34"/>
      <c r="B70" s="27"/>
      <c r="C70" s="27"/>
      <c r="D70" s="28"/>
      <c r="E70" s="35" t="str">
        <f aca="false">IF(C70="","",IF(COUNTIF(Opsætning!$A$5:$A$12,C70)&gt;0,"Indtægt","Udgift"))</f>
        <v/>
      </c>
      <c r="F70" s="36" t="str">
        <f aca="false">IF(A70="","",MONTH(A70))</f>
        <v/>
      </c>
    </row>
    <row r="71" customFormat="false" ht="15" hidden="false" customHeight="false" outlineLevel="0" collapsed="false">
      <c r="A71" s="34"/>
      <c r="B71" s="27"/>
      <c r="C71" s="27"/>
      <c r="D71" s="28"/>
      <c r="E71" s="35" t="str">
        <f aca="false">IF(C71="","",IF(COUNTIF(Opsætning!$A$5:$A$12,C71)&gt;0,"Indtægt","Udgift"))</f>
        <v/>
      </c>
      <c r="F71" s="36" t="str">
        <f aca="false">IF(A71="","",MONTH(A71))</f>
        <v/>
      </c>
    </row>
    <row r="72" customFormat="false" ht="15" hidden="false" customHeight="false" outlineLevel="0" collapsed="false">
      <c r="A72" s="34"/>
      <c r="B72" s="27"/>
      <c r="C72" s="27"/>
      <c r="D72" s="28"/>
      <c r="E72" s="35" t="str">
        <f aca="false">IF(C72="","",IF(COUNTIF(Opsætning!$A$5:$A$12,C72)&gt;0,"Indtægt","Udgift"))</f>
        <v/>
      </c>
      <c r="F72" s="36" t="str">
        <f aca="false">IF(A72="","",MONTH(A72))</f>
        <v/>
      </c>
    </row>
    <row r="73" customFormat="false" ht="15" hidden="false" customHeight="false" outlineLevel="0" collapsed="false">
      <c r="A73" s="34"/>
      <c r="B73" s="27"/>
      <c r="C73" s="27"/>
      <c r="D73" s="28"/>
      <c r="E73" s="35" t="str">
        <f aca="false">IF(C73="","",IF(COUNTIF(Opsætning!$A$5:$A$12,C73)&gt;0,"Indtægt","Udgift"))</f>
        <v/>
      </c>
      <c r="F73" s="36" t="str">
        <f aca="false">IF(A73="","",MONTH(A73))</f>
        <v/>
      </c>
    </row>
    <row r="74" customFormat="false" ht="15" hidden="false" customHeight="false" outlineLevel="0" collapsed="false">
      <c r="A74" s="34"/>
      <c r="B74" s="27"/>
      <c r="C74" s="27"/>
      <c r="D74" s="28"/>
      <c r="E74" s="35" t="str">
        <f aca="false">IF(C74="","",IF(COUNTIF(Opsætning!$A$5:$A$12,C74)&gt;0,"Indtægt","Udgift"))</f>
        <v/>
      </c>
      <c r="F74" s="36" t="str">
        <f aca="false">IF(A74="","",MONTH(A74))</f>
        <v/>
      </c>
    </row>
    <row r="75" customFormat="false" ht="15" hidden="false" customHeight="false" outlineLevel="0" collapsed="false">
      <c r="A75" s="34"/>
      <c r="B75" s="27"/>
      <c r="C75" s="27"/>
      <c r="D75" s="28"/>
      <c r="E75" s="35" t="str">
        <f aca="false">IF(C75="","",IF(COUNTIF(Opsætning!$A$5:$A$12,C75)&gt;0,"Indtægt","Udgift"))</f>
        <v/>
      </c>
      <c r="F75" s="36" t="str">
        <f aca="false">IF(A75="","",MONTH(A75))</f>
        <v/>
      </c>
    </row>
    <row r="76" customFormat="false" ht="15" hidden="false" customHeight="false" outlineLevel="0" collapsed="false">
      <c r="A76" s="34"/>
      <c r="B76" s="27"/>
      <c r="C76" s="27"/>
      <c r="D76" s="28"/>
      <c r="E76" s="35" t="str">
        <f aca="false">IF(C76="","",IF(COUNTIF(Opsætning!$A$5:$A$12,C76)&gt;0,"Indtægt","Udgift"))</f>
        <v/>
      </c>
      <c r="F76" s="36" t="str">
        <f aca="false">IF(A76="","",MONTH(A76))</f>
        <v/>
      </c>
    </row>
    <row r="77" customFormat="false" ht="15" hidden="false" customHeight="false" outlineLevel="0" collapsed="false">
      <c r="A77" s="34"/>
      <c r="B77" s="27"/>
      <c r="C77" s="27"/>
      <c r="D77" s="28"/>
      <c r="E77" s="35" t="str">
        <f aca="false">IF(C77="","",IF(COUNTIF(Opsætning!$A$5:$A$12,C77)&gt;0,"Indtægt","Udgift"))</f>
        <v/>
      </c>
      <c r="F77" s="36" t="str">
        <f aca="false">IF(A77="","",MONTH(A77))</f>
        <v/>
      </c>
    </row>
    <row r="78" customFormat="false" ht="15" hidden="false" customHeight="false" outlineLevel="0" collapsed="false">
      <c r="A78" s="34"/>
      <c r="B78" s="27"/>
      <c r="C78" s="27"/>
      <c r="D78" s="28"/>
      <c r="E78" s="35" t="str">
        <f aca="false">IF(C78="","",IF(COUNTIF(Opsætning!$A$5:$A$12,C78)&gt;0,"Indtægt","Udgift"))</f>
        <v/>
      </c>
      <c r="F78" s="36" t="str">
        <f aca="false">IF(A78="","",MONTH(A78))</f>
        <v/>
      </c>
    </row>
    <row r="79" customFormat="false" ht="15" hidden="false" customHeight="false" outlineLevel="0" collapsed="false">
      <c r="A79" s="34"/>
      <c r="B79" s="27"/>
      <c r="C79" s="27"/>
      <c r="D79" s="28"/>
      <c r="E79" s="35" t="str">
        <f aca="false">IF(C79="","",IF(COUNTIF(Opsætning!$A$5:$A$12,C79)&gt;0,"Indtægt","Udgift"))</f>
        <v/>
      </c>
      <c r="F79" s="36" t="str">
        <f aca="false">IF(A79="","",MONTH(A79))</f>
        <v/>
      </c>
    </row>
    <row r="80" customFormat="false" ht="15" hidden="false" customHeight="false" outlineLevel="0" collapsed="false">
      <c r="A80" s="34"/>
      <c r="B80" s="27"/>
      <c r="C80" s="27"/>
      <c r="D80" s="28"/>
      <c r="E80" s="35" t="str">
        <f aca="false">IF(C80="","",IF(COUNTIF(Opsætning!$A$5:$A$12,C80)&gt;0,"Indtægt","Udgift"))</f>
        <v/>
      </c>
      <c r="F80" s="36" t="str">
        <f aca="false">IF(A80="","",MONTH(A80))</f>
        <v/>
      </c>
    </row>
    <row r="81" customFormat="false" ht="15" hidden="false" customHeight="false" outlineLevel="0" collapsed="false">
      <c r="A81" s="34"/>
      <c r="B81" s="27"/>
      <c r="C81" s="27"/>
      <c r="D81" s="28"/>
      <c r="E81" s="35" t="str">
        <f aca="false">IF(C81="","",IF(COUNTIF(Opsætning!$A$5:$A$12,C81)&gt;0,"Indtægt","Udgift"))</f>
        <v/>
      </c>
      <c r="F81" s="36" t="str">
        <f aca="false">IF(A81="","",MONTH(A81))</f>
        <v/>
      </c>
    </row>
    <row r="82" customFormat="false" ht="15" hidden="false" customHeight="false" outlineLevel="0" collapsed="false">
      <c r="A82" s="34"/>
      <c r="B82" s="27"/>
      <c r="C82" s="27"/>
      <c r="D82" s="28"/>
      <c r="E82" s="35" t="str">
        <f aca="false">IF(C82="","",IF(COUNTIF(Opsætning!$A$5:$A$12,C82)&gt;0,"Indtægt","Udgift"))</f>
        <v/>
      </c>
      <c r="F82" s="36" t="str">
        <f aca="false">IF(A82="","",MONTH(A82))</f>
        <v/>
      </c>
    </row>
    <row r="83" customFormat="false" ht="15" hidden="false" customHeight="false" outlineLevel="0" collapsed="false">
      <c r="A83" s="34"/>
      <c r="B83" s="27"/>
      <c r="C83" s="27"/>
      <c r="D83" s="28"/>
      <c r="E83" s="35" t="str">
        <f aca="false">IF(C83="","",IF(COUNTIF(Opsætning!$A$5:$A$12,C83)&gt;0,"Indtægt","Udgift"))</f>
        <v/>
      </c>
      <c r="F83" s="36" t="str">
        <f aca="false">IF(A83="","",MONTH(A83))</f>
        <v/>
      </c>
    </row>
    <row r="84" customFormat="false" ht="15" hidden="false" customHeight="false" outlineLevel="0" collapsed="false">
      <c r="A84" s="34"/>
      <c r="B84" s="27"/>
      <c r="C84" s="27"/>
      <c r="D84" s="28"/>
      <c r="E84" s="35" t="str">
        <f aca="false">IF(C84="","",IF(COUNTIF(Opsætning!$A$5:$A$12,C84)&gt;0,"Indtægt","Udgift"))</f>
        <v/>
      </c>
      <c r="F84" s="36" t="str">
        <f aca="false">IF(A84="","",MONTH(A84))</f>
        <v/>
      </c>
    </row>
    <row r="85" customFormat="false" ht="15" hidden="false" customHeight="false" outlineLevel="0" collapsed="false">
      <c r="A85" s="34"/>
      <c r="B85" s="27"/>
      <c r="C85" s="27"/>
      <c r="D85" s="28"/>
      <c r="E85" s="35" t="str">
        <f aca="false">IF(C85="","",IF(COUNTIF(Opsætning!$A$5:$A$12,C85)&gt;0,"Indtægt","Udgift"))</f>
        <v/>
      </c>
      <c r="F85" s="36" t="str">
        <f aca="false">IF(A85="","",MONTH(A85))</f>
        <v/>
      </c>
    </row>
    <row r="86" customFormat="false" ht="15" hidden="false" customHeight="false" outlineLevel="0" collapsed="false">
      <c r="A86" s="34"/>
      <c r="B86" s="27"/>
      <c r="C86" s="27"/>
      <c r="D86" s="28"/>
      <c r="E86" s="35" t="str">
        <f aca="false">IF(C86="","",IF(COUNTIF(Opsætning!$A$5:$A$12,C86)&gt;0,"Indtægt","Udgift"))</f>
        <v/>
      </c>
      <c r="F86" s="36" t="str">
        <f aca="false">IF(A86="","",MONTH(A86))</f>
        <v/>
      </c>
    </row>
    <row r="87" customFormat="false" ht="15" hidden="false" customHeight="false" outlineLevel="0" collapsed="false">
      <c r="A87" s="34"/>
      <c r="B87" s="27"/>
      <c r="C87" s="27"/>
      <c r="D87" s="28"/>
      <c r="E87" s="35" t="str">
        <f aca="false">IF(C87="","",IF(COUNTIF(Opsætning!$A$5:$A$12,C87)&gt;0,"Indtægt","Udgift"))</f>
        <v/>
      </c>
      <c r="F87" s="36" t="str">
        <f aca="false">IF(A87="","",MONTH(A87))</f>
        <v/>
      </c>
    </row>
    <row r="88" customFormat="false" ht="15" hidden="false" customHeight="false" outlineLevel="0" collapsed="false">
      <c r="A88" s="34"/>
      <c r="B88" s="27"/>
      <c r="C88" s="27"/>
      <c r="D88" s="28"/>
      <c r="E88" s="35" t="str">
        <f aca="false">IF(C88="","",IF(COUNTIF(Opsætning!$A$5:$A$12,C88)&gt;0,"Indtægt","Udgift"))</f>
        <v/>
      </c>
      <c r="F88" s="36" t="str">
        <f aca="false">IF(A88="","",MONTH(A88))</f>
        <v/>
      </c>
    </row>
    <row r="89" customFormat="false" ht="15" hidden="false" customHeight="false" outlineLevel="0" collapsed="false">
      <c r="A89" s="34"/>
      <c r="B89" s="27"/>
      <c r="C89" s="27"/>
      <c r="D89" s="28"/>
      <c r="E89" s="35" t="str">
        <f aca="false">IF(C89="","",IF(COUNTIF(Opsætning!$A$5:$A$12,C89)&gt;0,"Indtægt","Udgift"))</f>
        <v/>
      </c>
      <c r="F89" s="36" t="str">
        <f aca="false">IF(A89="","",MONTH(A89))</f>
        <v/>
      </c>
    </row>
    <row r="90" customFormat="false" ht="15" hidden="false" customHeight="false" outlineLevel="0" collapsed="false">
      <c r="A90" s="34"/>
      <c r="B90" s="27"/>
      <c r="C90" s="27"/>
      <c r="D90" s="28"/>
      <c r="E90" s="35" t="str">
        <f aca="false">IF(C90="","",IF(COUNTIF(Opsætning!$A$5:$A$12,C90)&gt;0,"Indtægt","Udgift"))</f>
        <v/>
      </c>
      <c r="F90" s="36" t="str">
        <f aca="false">IF(A90="","",MONTH(A90))</f>
        <v/>
      </c>
    </row>
    <row r="91" customFormat="false" ht="15" hidden="false" customHeight="false" outlineLevel="0" collapsed="false">
      <c r="A91" s="34"/>
      <c r="B91" s="27"/>
      <c r="C91" s="27"/>
      <c r="D91" s="28"/>
      <c r="E91" s="35" t="str">
        <f aca="false">IF(C91="","",IF(COUNTIF(Opsætning!$A$5:$A$12,C91)&gt;0,"Indtægt","Udgift"))</f>
        <v/>
      </c>
      <c r="F91" s="36" t="str">
        <f aca="false">IF(A91="","",MONTH(A91))</f>
        <v/>
      </c>
    </row>
    <row r="92" customFormat="false" ht="15" hidden="false" customHeight="false" outlineLevel="0" collapsed="false">
      <c r="A92" s="34"/>
      <c r="B92" s="27"/>
      <c r="C92" s="27"/>
      <c r="D92" s="28"/>
      <c r="E92" s="35" t="str">
        <f aca="false">IF(C92="","",IF(COUNTIF(Opsætning!$A$5:$A$12,C92)&gt;0,"Indtægt","Udgift"))</f>
        <v/>
      </c>
      <c r="F92" s="36" t="str">
        <f aca="false">IF(A92="","",MONTH(A92))</f>
        <v/>
      </c>
    </row>
    <row r="93" customFormat="false" ht="15" hidden="false" customHeight="false" outlineLevel="0" collapsed="false">
      <c r="A93" s="34"/>
      <c r="B93" s="27"/>
      <c r="C93" s="27"/>
      <c r="D93" s="28"/>
      <c r="E93" s="35" t="str">
        <f aca="false">IF(C93="","",IF(COUNTIF(Opsætning!$A$5:$A$12,C93)&gt;0,"Indtægt","Udgift"))</f>
        <v/>
      </c>
      <c r="F93" s="36" t="str">
        <f aca="false">IF(A93="","",MONTH(A93))</f>
        <v/>
      </c>
    </row>
    <row r="94" customFormat="false" ht="15" hidden="false" customHeight="false" outlineLevel="0" collapsed="false">
      <c r="A94" s="34"/>
      <c r="B94" s="27"/>
      <c r="C94" s="27"/>
      <c r="D94" s="28"/>
      <c r="E94" s="35" t="str">
        <f aca="false">IF(C94="","",IF(COUNTIF(Opsætning!$A$5:$A$12,C94)&gt;0,"Indtægt","Udgift"))</f>
        <v/>
      </c>
      <c r="F94" s="36" t="str">
        <f aca="false">IF(A94="","",MONTH(A94))</f>
        <v/>
      </c>
    </row>
    <row r="95" customFormat="false" ht="15" hidden="false" customHeight="false" outlineLevel="0" collapsed="false">
      <c r="A95" s="34"/>
      <c r="B95" s="27"/>
      <c r="C95" s="27"/>
      <c r="D95" s="28"/>
      <c r="E95" s="35" t="str">
        <f aca="false">IF(C95="","",IF(COUNTIF(Opsætning!$A$5:$A$12,C95)&gt;0,"Indtægt","Udgift"))</f>
        <v/>
      </c>
      <c r="F95" s="36" t="str">
        <f aca="false">IF(A95="","",MONTH(A95))</f>
        <v/>
      </c>
    </row>
    <row r="96" customFormat="false" ht="15" hidden="false" customHeight="false" outlineLevel="0" collapsed="false">
      <c r="A96" s="34"/>
      <c r="B96" s="27"/>
      <c r="C96" s="27"/>
      <c r="D96" s="28"/>
      <c r="E96" s="35" t="str">
        <f aca="false">IF(C96="","",IF(COUNTIF(Opsætning!$A$5:$A$12,C96)&gt;0,"Indtægt","Udgift"))</f>
        <v/>
      </c>
      <c r="F96" s="36" t="str">
        <f aca="false">IF(A96="","",MONTH(A96))</f>
        <v/>
      </c>
    </row>
    <row r="97" customFormat="false" ht="15" hidden="false" customHeight="false" outlineLevel="0" collapsed="false">
      <c r="A97" s="34"/>
      <c r="B97" s="27"/>
      <c r="C97" s="27"/>
      <c r="D97" s="28"/>
      <c r="E97" s="35" t="str">
        <f aca="false">IF(C97="","",IF(COUNTIF(Opsætning!$A$5:$A$12,C97)&gt;0,"Indtægt","Udgift"))</f>
        <v/>
      </c>
      <c r="F97" s="36" t="str">
        <f aca="false">IF(A97="","",MONTH(A97))</f>
        <v/>
      </c>
    </row>
    <row r="98" customFormat="false" ht="15" hidden="false" customHeight="false" outlineLevel="0" collapsed="false">
      <c r="A98" s="34"/>
      <c r="B98" s="27"/>
      <c r="C98" s="27"/>
      <c r="D98" s="28"/>
      <c r="E98" s="35" t="str">
        <f aca="false">IF(C98="","",IF(COUNTIF(Opsætning!$A$5:$A$12,C98)&gt;0,"Indtægt","Udgift"))</f>
        <v/>
      </c>
      <c r="F98" s="36" t="str">
        <f aca="false">IF(A98="","",MONTH(A98))</f>
        <v/>
      </c>
    </row>
    <row r="99" customFormat="false" ht="15" hidden="false" customHeight="false" outlineLevel="0" collapsed="false">
      <c r="A99" s="34"/>
      <c r="B99" s="27"/>
      <c r="C99" s="27"/>
      <c r="D99" s="28"/>
      <c r="E99" s="35" t="str">
        <f aca="false">IF(C99="","",IF(COUNTIF(Opsætning!$A$5:$A$12,C99)&gt;0,"Indtægt","Udgift"))</f>
        <v/>
      </c>
      <c r="F99" s="36" t="str">
        <f aca="false">IF(A99="","",MONTH(A99))</f>
        <v/>
      </c>
    </row>
    <row r="100" customFormat="false" ht="15" hidden="false" customHeight="false" outlineLevel="0" collapsed="false">
      <c r="A100" s="34"/>
      <c r="B100" s="27"/>
      <c r="C100" s="27"/>
      <c r="D100" s="28"/>
      <c r="E100" s="35" t="str">
        <f aca="false">IF(C100="","",IF(COUNTIF(Opsætning!$A$5:$A$12,C100)&gt;0,"Indtægt","Udgift"))</f>
        <v/>
      </c>
      <c r="F100" s="36" t="str">
        <f aca="false">IF(A100="","",MONTH(A100))</f>
        <v/>
      </c>
    </row>
    <row r="101" customFormat="false" ht="15" hidden="false" customHeight="false" outlineLevel="0" collapsed="false">
      <c r="A101" s="34"/>
      <c r="B101" s="27"/>
      <c r="C101" s="27"/>
      <c r="D101" s="28"/>
      <c r="E101" s="35" t="str">
        <f aca="false">IF(C101="","",IF(COUNTIF(Opsætning!$A$5:$A$12,C101)&gt;0,"Indtægt","Udgift"))</f>
        <v/>
      </c>
      <c r="F101" s="36" t="str">
        <f aca="false">IF(A101="","",MONTH(A101))</f>
        <v/>
      </c>
    </row>
    <row r="102" customFormat="false" ht="15" hidden="false" customHeight="false" outlineLevel="0" collapsed="false">
      <c r="A102" s="34"/>
      <c r="B102" s="27"/>
      <c r="C102" s="27"/>
      <c r="D102" s="28"/>
      <c r="E102" s="35" t="str">
        <f aca="false">IF(C102="","",IF(COUNTIF(Opsætning!$A$5:$A$12,C102)&gt;0,"Indtægt","Udgift"))</f>
        <v/>
      </c>
      <c r="F102" s="36" t="str">
        <f aca="false">IF(A102="","",MONTH(A102))</f>
        <v/>
      </c>
    </row>
    <row r="103" customFormat="false" ht="15" hidden="false" customHeight="false" outlineLevel="0" collapsed="false">
      <c r="A103" s="34"/>
      <c r="B103" s="27"/>
      <c r="C103" s="27"/>
      <c r="D103" s="28"/>
      <c r="E103" s="35" t="str">
        <f aca="false">IF(C103="","",IF(COUNTIF(Opsætning!$A$5:$A$12,C103)&gt;0,"Indtægt","Udgift"))</f>
        <v/>
      </c>
      <c r="F103" s="36" t="str">
        <f aca="false">IF(A103="","",MONTH(A103))</f>
        <v/>
      </c>
    </row>
    <row r="104" customFormat="false" ht="15" hidden="false" customHeight="false" outlineLevel="0" collapsed="false">
      <c r="A104" s="34"/>
      <c r="B104" s="27"/>
      <c r="C104" s="27"/>
      <c r="D104" s="28"/>
      <c r="E104" s="35" t="str">
        <f aca="false">IF(C104="","",IF(COUNTIF(Opsætning!$A$5:$A$12,C104)&gt;0,"Indtægt","Udgift"))</f>
        <v/>
      </c>
      <c r="F104" s="36" t="str">
        <f aca="false">IF(A104="","",MONTH(A104))</f>
        <v/>
      </c>
    </row>
    <row r="105" customFormat="false" ht="15" hidden="false" customHeight="false" outlineLevel="0" collapsed="false">
      <c r="A105" s="34"/>
      <c r="B105" s="27"/>
      <c r="C105" s="27"/>
      <c r="D105" s="28"/>
      <c r="E105" s="35" t="str">
        <f aca="false">IF(C105="","",IF(COUNTIF(Opsætning!$A$5:$A$12,C105)&gt;0,"Indtægt","Udgift"))</f>
        <v/>
      </c>
      <c r="F105" s="36" t="str">
        <f aca="false">IF(A105="","",MONTH(A105))</f>
        <v/>
      </c>
    </row>
    <row r="106" customFormat="false" ht="15" hidden="false" customHeight="false" outlineLevel="0" collapsed="false">
      <c r="A106" s="34"/>
      <c r="B106" s="27"/>
      <c r="C106" s="27"/>
      <c r="D106" s="28"/>
      <c r="E106" s="35" t="str">
        <f aca="false">IF(C106="","",IF(COUNTIF(Opsætning!$A$5:$A$12,C106)&gt;0,"Indtægt","Udgift"))</f>
        <v/>
      </c>
      <c r="F106" s="36" t="str">
        <f aca="false">IF(A106="","",MONTH(A106))</f>
        <v/>
      </c>
    </row>
    <row r="107" customFormat="false" ht="15" hidden="false" customHeight="false" outlineLevel="0" collapsed="false">
      <c r="A107" s="34"/>
      <c r="B107" s="27"/>
      <c r="C107" s="27"/>
      <c r="D107" s="28"/>
      <c r="E107" s="35" t="str">
        <f aca="false">IF(C107="","",IF(COUNTIF(Opsætning!$A$5:$A$12,C107)&gt;0,"Indtægt","Udgift"))</f>
        <v/>
      </c>
      <c r="F107" s="36" t="str">
        <f aca="false">IF(A107="","",MONTH(A107))</f>
        <v/>
      </c>
    </row>
    <row r="108" customFormat="false" ht="15" hidden="false" customHeight="false" outlineLevel="0" collapsed="false">
      <c r="A108" s="34"/>
      <c r="B108" s="27"/>
      <c r="C108" s="27"/>
      <c r="D108" s="28"/>
      <c r="E108" s="35" t="str">
        <f aca="false">IF(C108="","",IF(COUNTIF(Opsætning!$A$5:$A$12,C108)&gt;0,"Indtægt","Udgift"))</f>
        <v/>
      </c>
      <c r="F108" s="36" t="str">
        <f aca="false">IF(A108="","",MONTH(A108))</f>
        <v/>
      </c>
    </row>
    <row r="109" customFormat="false" ht="15" hidden="false" customHeight="false" outlineLevel="0" collapsed="false">
      <c r="A109" s="34"/>
      <c r="B109" s="27"/>
      <c r="C109" s="27"/>
      <c r="D109" s="28"/>
      <c r="E109" s="35" t="str">
        <f aca="false">IF(C109="","",IF(COUNTIF(Opsætning!$A$5:$A$12,C109)&gt;0,"Indtægt","Udgift"))</f>
        <v/>
      </c>
      <c r="F109" s="36" t="str">
        <f aca="false">IF(A109="","",MONTH(A109))</f>
        <v/>
      </c>
    </row>
    <row r="110" customFormat="false" ht="15" hidden="false" customHeight="false" outlineLevel="0" collapsed="false">
      <c r="A110" s="34"/>
      <c r="B110" s="27"/>
      <c r="C110" s="27"/>
      <c r="D110" s="28"/>
      <c r="E110" s="35" t="str">
        <f aca="false">IF(C110="","",IF(COUNTIF(Opsætning!$A$5:$A$12,C110)&gt;0,"Indtægt","Udgift"))</f>
        <v/>
      </c>
      <c r="F110" s="36" t="str">
        <f aca="false">IF(A110="","",MONTH(A110))</f>
        <v/>
      </c>
    </row>
    <row r="111" customFormat="false" ht="15" hidden="false" customHeight="false" outlineLevel="0" collapsed="false">
      <c r="A111" s="34"/>
      <c r="B111" s="27"/>
      <c r="C111" s="27"/>
      <c r="D111" s="28"/>
      <c r="E111" s="35" t="str">
        <f aca="false">IF(C111="","",IF(COUNTIF(Opsætning!$A$5:$A$12,C111)&gt;0,"Indtægt","Udgift"))</f>
        <v/>
      </c>
      <c r="F111" s="36" t="str">
        <f aca="false">IF(A111="","",MONTH(A111))</f>
        <v/>
      </c>
    </row>
    <row r="112" customFormat="false" ht="15" hidden="false" customHeight="false" outlineLevel="0" collapsed="false">
      <c r="A112" s="34"/>
      <c r="B112" s="27"/>
      <c r="C112" s="27"/>
      <c r="D112" s="28"/>
      <c r="E112" s="35" t="str">
        <f aca="false">IF(C112="","",IF(COUNTIF(Opsætning!$A$5:$A$12,C112)&gt;0,"Indtægt","Udgift"))</f>
        <v/>
      </c>
      <c r="F112" s="36" t="str">
        <f aca="false">IF(A112="","",MONTH(A112))</f>
        <v/>
      </c>
    </row>
    <row r="113" customFormat="false" ht="15" hidden="false" customHeight="false" outlineLevel="0" collapsed="false">
      <c r="A113" s="34"/>
      <c r="B113" s="27"/>
      <c r="C113" s="27"/>
      <c r="D113" s="28"/>
      <c r="E113" s="35" t="str">
        <f aca="false">IF(C113="","",IF(COUNTIF(Opsætning!$A$5:$A$12,C113)&gt;0,"Indtægt","Udgift"))</f>
        <v/>
      </c>
      <c r="F113" s="36" t="str">
        <f aca="false">IF(A113="","",MONTH(A113))</f>
        <v/>
      </c>
    </row>
    <row r="114" customFormat="false" ht="15" hidden="false" customHeight="false" outlineLevel="0" collapsed="false">
      <c r="A114" s="34"/>
      <c r="B114" s="27"/>
      <c r="C114" s="27"/>
      <c r="D114" s="28"/>
      <c r="E114" s="35" t="str">
        <f aca="false">IF(C114="","",IF(COUNTIF(Opsætning!$A$5:$A$12,C114)&gt;0,"Indtægt","Udgift"))</f>
        <v/>
      </c>
      <c r="F114" s="36" t="str">
        <f aca="false">IF(A114="","",MONTH(A114))</f>
        <v/>
      </c>
    </row>
    <row r="115" customFormat="false" ht="15" hidden="false" customHeight="false" outlineLevel="0" collapsed="false">
      <c r="A115" s="34"/>
      <c r="B115" s="27"/>
      <c r="C115" s="27"/>
      <c r="D115" s="28"/>
      <c r="E115" s="35" t="str">
        <f aca="false">IF(C115="","",IF(COUNTIF(Opsætning!$A$5:$A$12,C115)&gt;0,"Indtægt","Udgift"))</f>
        <v/>
      </c>
      <c r="F115" s="36" t="str">
        <f aca="false">IF(A115="","",MONTH(A115))</f>
        <v/>
      </c>
    </row>
    <row r="116" customFormat="false" ht="15" hidden="false" customHeight="false" outlineLevel="0" collapsed="false">
      <c r="A116" s="34"/>
      <c r="B116" s="27"/>
      <c r="C116" s="27"/>
      <c r="D116" s="28"/>
      <c r="E116" s="35" t="str">
        <f aca="false">IF(C116="","",IF(COUNTIF(Opsætning!$A$5:$A$12,C116)&gt;0,"Indtægt","Udgift"))</f>
        <v/>
      </c>
      <c r="F116" s="36" t="str">
        <f aca="false">IF(A116="","",MONTH(A116))</f>
        <v/>
      </c>
    </row>
    <row r="117" customFormat="false" ht="15" hidden="false" customHeight="false" outlineLevel="0" collapsed="false">
      <c r="A117" s="34"/>
      <c r="B117" s="27"/>
      <c r="C117" s="27"/>
      <c r="D117" s="28"/>
      <c r="E117" s="35" t="str">
        <f aca="false">IF(C117="","",IF(COUNTIF(Opsætning!$A$5:$A$12,C117)&gt;0,"Indtægt","Udgift"))</f>
        <v/>
      </c>
      <c r="F117" s="36" t="str">
        <f aca="false">IF(A117="","",MONTH(A117))</f>
        <v/>
      </c>
    </row>
    <row r="118" customFormat="false" ht="15" hidden="false" customHeight="false" outlineLevel="0" collapsed="false">
      <c r="A118" s="34"/>
      <c r="B118" s="27"/>
      <c r="C118" s="27"/>
      <c r="D118" s="28"/>
      <c r="E118" s="35" t="str">
        <f aca="false">IF(C118="","",IF(COUNTIF(Opsætning!$A$5:$A$12,C118)&gt;0,"Indtægt","Udgift"))</f>
        <v/>
      </c>
      <c r="F118" s="36" t="str">
        <f aca="false">IF(A118="","",MONTH(A118))</f>
        <v/>
      </c>
    </row>
    <row r="119" customFormat="false" ht="15" hidden="false" customHeight="false" outlineLevel="0" collapsed="false">
      <c r="A119" s="34"/>
      <c r="B119" s="27"/>
      <c r="C119" s="27"/>
      <c r="D119" s="28"/>
      <c r="E119" s="35" t="str">
        <f aca="false">IF(C119="","",IF(COUNTIF(Opsætning!$A$5:$A$12,C119)&gt;0,"Indtægt","Udgift"))</f>
        <v/>
      </c>
      <c r="F119" s="36" t="str">
        <f aca="false">IF(A119="","",MONTH(A119))</f>
        <v/>
      </c>
    </row>
    <row r="120" customFormat="false" ht="15" hidden="false" customHeight="false" outlineLevel="0" collapsed="false">
      <c r="A120" s="34"/>
      <c r="B120" s="27"/>
      <c r="C120" s="27"/>
      <c r="D120" s="28"/>
      <c r="E120" s="35" t="str">
        <f aca="false">IF(C120="","",IF(COUNTIF(Opsætning!$A$5:$A$12,C120)&gt;0,"Indtægt","Udgift"))</f>
        <v/>
      </c>
      <c r="F120" s="36" t="str">
        <f aca="false">IF(A120="","",MONTH(A120))</f>
        <v/>
      </c>
    </row>
    <row r="121" customFormat="false" ht="15" hidden="false" customHeight="false" outlineLevel="0" collapsed="false">
      <c r="A121" s="34"/>
      <c r="B121" s="27"/>
      <c r="C121" s="27"/>
      <c r="D121" s="28"/>
      <c r="E121" s="35" t="str">
        <f aca="false">IF(C121="","",IF(COUNTIF(Opsætning!$A$5:$A$12,C121)&gt;0,"Indtægt","Udgift"))</f>
        <v/>
      </c>
      <c r="F121" s="36" t="str">
        <f aca="false">IF(A121="","",MONTH(A121))</f>
        <v/>
      </c>
    </row>
    <row r="122" customFormat="false" ht="15" hidden="false" customHeight="false" outlineLevel="0" collapsed="false">
      <c r="A122" s="34"/>
      <c r="B122" s="27"/>
      <c r="C122" s="27"/>
      <c r="D122" s="28"/>
      <c r="E122" s="35" t="str">
        <f aca="false">IF(C122="","",IF(COUNTIF(Opsætning!$A$5:$A$12,C122)&gt;0,"Indtægt","Udgift"))</f>
        <v/>
      </c>
      <c r="F122" s="36" t="str">
        <f aca="false">IF(A122="","",MONTH(A122))</f>
        <v/>
      </c>
    </row>
    <row r="123" customFormat="false" ht="15" hidden="false" customHeight="false" outlineLevel="0" collapsed="false">
      <c r="A123" s="34"/>
      <c r="B123" s="27"/>
      <c r="C123" s="27"/>
      <c r="D123" s="28"/>
      <c r="E123" s="35" t="str">
        <f aca="false">IF(C123="","",IF(COUNTIF(Opsætning!$A$5:$A$12,C123)&gt;0,"Indtægt","Udgift"))</f>
        <v/>
      </c>
      <c r="F123" s="36" t="str">
        <f aca="false">IF(A123="","",MONTH(A123))</f>
        <v/>
      </c>
    </row>
    <row r="124" customFormat="false" ht="15" hidden="false" customHeight="false" outlineLevel="0" collapsed="false">
      <c r="A124" s="34"/>
      <c r="B124" s="27"/>
      <c r="C124" s="27"/>
      <c r="D124" s="28"/>
      <c r="E124" s="35" t="str">
        <f aca="false">IF(C124="","",IF(COUNTIF(Opsætning!$A$5:$A$12,C124)&gt;0,"Indtægt","Udgift"))</f>
        <v/>
      </c>
      <c r="F124" s="36" t="str">
        <f aca="false">IF(A124="","",MONTH(A124))</f>
        <v/>
      </c>
    </row>
    <row r="125" customFormat="false" ht="15" hidden="false" customHeight="false" outlineLevel="0" collapsed="false">
      <c r="A125" s="34"/>
      <c r="B125" s="27"/>
      <c r="C125" s="27"/>
      <c r="D125" s="28"/>
      <c r="E125" s="35" t="str">
        <f aca="false">IF(C125="","",IF(COUNTIF(Opsætning!$A$5:$A$12,C125)&gt;0,"Indtægt","Udgift"))</f>
        <v/>
      </c>
      <c r="F125" s="36" t="str">
        <f aca="false">IF(A125="","",MONTH(A125))</f>
        <v/>
      </c>
    </row>
    <row r="126" customFormat="false" ht="15" hidden="false" customHeight="false" outlineLevel="0" collapsed="false">
      <c r="A126" s="34"/>
      <c r="B126" s="27"/>
      <c r="C126" s="27"/>
      <c r="D126" s="28"/>
      <c r="E126" s="35" t="str">
        <f aca="false">IF(C126="","",IF(COUNTIF(Opsætning!$A$5:$A$12,C126)&gt;0,"Indtægt","Udgift"))</f>
        <v/>
      </c>
      <c r="F126" s="36" t="str">
        <f aca="false">IF(A126="","",MONTH(A126))</f>
        <v/>
      </c>
    </row>
    <row r="127" customFormat="false" ht="15" hidden="false" customHeight="false" outlineLevel="0" collapsed="false">
      <c r="A127" s="34"/>
      <c r="B127" s="27"/>
      <c r="C127" s="27"/>
      <c r="D127" s="28"/>
      <c r="E127" s="35" t="str">
        <f aca="false">IF(C127="","",IF(COUNTIF(Opsætning!$A$5:$A$12,C127)&gt;0,"Indtægt","Udgift"))</f>
        <v/>
      </c>
      <c r="F127" s="36" t="str">
        <f aca="false">IF(A127="","",MONTH(A127))</f>
        <v/>
      </c>
    </row>
    <row r="128" customFormat="false" ht="15" hidden="false" customHeight="false" outlineLevel="0" collapsed="false">
      <c r="A128" s="34"/>
      <c r="B128" s="27"/>
      <c r="C128" s="27"/>
      <c r="D128" s="28"/>
      <c r="E128" s="35" t="str">
        <f aca="false">IF(C128="","",IF(COUNTIF(Opsætning!$A$5:$A$12,C128)&gt;0,"Indtægt","Udgift"))</f>
        <v/>
      </c>
      <c r="F128" s="36" t="str">
        <f aca="false">IF(A128="","",MONTH(A128))</f>
        <v/>
      </c>
    </row>
    <row r="129" customFormat="false" ht="15" hidden="false" customHeight="false" outlineLevel="0" collapsed="false">
      <c r="A129" s="34"/>
      <c r="B129" s="27"/>
      <c r="C129" s="27"/>
      <c r="D129" s="28"/>
      <c r="E129" s="35" t="str">
        <f aca="false">IF(C129="","",IF(COUNTIF(Opsætning!$A$5:$A$12,C129)&gt;0,"Indtægt","Udgift"))</f>
        <v/>
      </c>
      <c r="F129" s="36" t="str">
        <f aca="false">IF(A129="","",MONTH(A129))</f>
        <v/>
      </c>
    </row>
    <row r="130" customFormat="false" ht="15" hidden="false" customHeight="false" outlineLevel="0" collapsed="false">
      <c r="A130" s="34"/>
      <c r="B130" s="27"/>
      <c r="C130" s="27"/>
      <c r="D130" s="28"/>
      <c r="E130" s="35" t="str">
        <f aca="false">IF(C130="","",IF(COUNTIF(Opsætning!$A$5:$A$12,C130)&gt;0,"Indtægt","Udgift"))</f>
        <v/>
      </c>
      <c r="F130" s="36" t="str">
        <f aca="false">IF(A130="","",MONTH(A130))</f>
        <v/>
      </c>
    </row>
    <row r="131" customFormat="false" ht="15" hidden="false" customHeight="false" outlineLevel="0" collapsed="false">
      <c r="A131" s="34"/>
      <c r="B131" s="27"/>
      <c r="C131" s="27"/>
      <c r="D131" s="28"/>
      <c r="E131" s="35" t="str">
        <f aca="false">IF(C131="","",IF(COUNTIF(Opsætning!$A$5:$A$12,C131)&gt;0,"Indtægt","Udgift"))</f>
        <v/>
      </c>
      <c r="F131" s="36" t="str">
        <f aca="false">IF(A131="","",MONTH(A131))</f>
        <v/>
      </c>
    </row>
    <row r="132" customFormat="false" ht="15" hidden="false" customHeight="false" outlineLevel="0" collapsed="false">
      <c r="A132" s="34"/>
      <c r="B132" s="27"/>
      <c r="C132" s="27"/>
      <c r="D132" s="28"/>
      <c r="E132" s="35" t="str">
        <f aca="false">IF(C132="","",IF(COUNTIF(Opsætning!$A$5:$A$12,C132)&gt;0,"Indtægt","Udgift"))</f>
        <v/>
      </c>
      <c r="F132" s="36" t="str">
        <f aca="false">IF(A132="","",MONTH(A132))</f>
        <v/>
      </c>
    </row>
    <row r="133" customFormat="false" ht="15" hidden="false" customHeight="false" outlineLevel="0" collapsed="false">
      <c r="A133" s="34"/>
      <c r="B133" s="27"/>
      <c r="C133" s="27"/>
      <c r="D133" s="28"/>
      <c r="E133" s="35" t="str">
        <f aca="false">IF(C133="","",IF(COUNTIF(Opsætning!$A$5:$A$12,C133)&gt;0,"Indtægt","Udgift"))</f>
        <v/>
      </c>
      <c r="F133" s="36" t="str">
        <f aca="false">IF(A133="","",MONTH(A133))</f>
        <v/>
      </c>
    </row>
    <row r="134" customFormat="false" ht="15" hidden="false" customHeight="false" outlineLevel="0" collapsed="false">
      <c r="A134" s="34"/>
      <c r="B134" s="27"/>
      <c r="C134" s="27"/>
      <c r="D134" s="28"/>
      <c r="E134" s="35" t="str">
        <f aca="false">IF(C134="","",IF(COUNTIF(Opsætning!$A$5:$A$12,C134)&gt;0,"Indtægt","Udgift"))</f>
        <v/>
      </c>
      <c r="F134" s="36" t="str">
        <f aca="false">IF(A134="","",MONTH(A134))</f>
        <v/>
      </c>
    </row>
    <row r="135" customFormat="false" ht="15" hidden="false" customHeight="false" outlineLevel="0" collapsed="false">
      <c r="A135" s="34"/>
      <c r="B135" s="27"/>
      <c r="C135" s="27"/>
      <c r="D135" s="28"/>
      <c r="E135" s="35" t="str">
        <f aca="false">IF(C135="","",IF(COUNTIF(Opsætning!$A$5:$A$12,C135)&gt;0,"Indtægt","Udgift"))</f>
        <v/>
      </c>
      <c r="F135" s="36" t="str">
        <f aca="false">IF(A135="","",MONTH(A135))</f>
        <v/>
      </c>
    </row>
    <row r="136" customFormat="false" ht="15" hidden="false" customHeight="false" outlineLevel="0" collapsed="false">
      <c r="A136" s="34"/>
      <c r="B136" s="27"/>
      <c r="C136" s="27"/>
      <c r="D136" s="28"/>
      <c r="E136" s="35" t="str">
        <f aca="false">IF(C136="","",IF(COUNTIF(Opsætning!$A$5:$A$12,C136)&gt;0,"Indtægt","Udgift"))</f>
        <v/>
      </c>
      <c r="F136" s="36" t="str">
        <f aca="false">IF(A136="","",MONTH(A136))</f>
        <v/>
      </c>
    </row>
    <row r="137" customFormat="false" ht="15" hidden="false" customHeight="false" outlineLevel="0" collapsed="false">
      <c r="A137" s="34"/>
      <c r="B137" s="27"/>
      <c r="C137" s="27"/>
      <c r="D137" s="28"/>
      <c r="E137" s="35" t="str">
        <f aca="false">IF(C137="","",IF(COUNTIF(Opsætning!$A$5:$A$12,C137)&gt;0,"Indtægt","Udgift"))</f>
        <v/>
      </c>
      <c r="F137" s="36" t="str">
        <f aca="false">IF(A137="","",MONTH(A137))</f>
        <v/>
      </c>
    </row>
    <row r="138" customFormat="false" ht="15" hidden="false" customHeight="false" outlineLevel="0" collapsed="false">
      <c r="A138" s="34"/>
      <c r="B138" s="27"/>
      <c r="C138" s="27"/>
      <c r="D138" s="28"/>
      <c r="E138" s="35" t="str">
        <f aca="false">IF(C138="","",IF(COUNTIF(Opsætning!$A$5:$A$12,C138)&gt;0,"Indtægt","Udgift"))</f>
        <v/>
      </c>
      <c r="F138" s="36" t="str">
        <f aca="false">IF(A138="","",MONTH(A138))</f>
        <v/>
      </c>
    </row>
    <row r="139" customFormat="false" ht="15" hidden="false" customHeight="false" outlineLevel="0" collapsed="false">
      <c r="A139" s="34"/>
      <c r="B139" s="27"/>
      <c r="C139" s="27"/>
      <c r="D139" s="28"/>
      <c r="E139" s="35" t="str">
        <f aca="false">IF(C139="","",IF(COUNTIF(Opsætning!$A$5:$A$12,C139)&gt;0,"Indtægt","Udgift"))</f>
        <v/>
      </c>
      <c r="F139" s="36" t="str">
        <f aca="false">IF(A139="","",MONTH(A139))</f>
        <v/>
      </c>
    </row>
    <row r="140" customFormat="false" ht="15" hidden="false" customHeight="false" outlineLevel="0" collapsed="false">
      <c r="A140" s="34"/>
      <c r="B140" s="27"/>
      <c r="C140" s="27"/>
      <c r="D140" s="28"/>
      <c r="E140" s="35" t="str">
        <f aca="false">IF(C140="","",IF(COUNTIF(Opsætning!$A$5:$A$12,C140)&gt;0,"Indtægt","Udgift"))</f>
        <v/>
      </c>
      <c r="F140" s="36" t="str">
        <f aca="false">IF(A140="","",MONTH(A140))</f>
        <v/>
      </c>
    </row>
    <row r="141" customFormat="false" ht="15" hidden="false" customHeight="false" outlineLevel="0" collapsed="false">
      <c r="A141" s="34"/>
      <c r="B141" s="27"/>
      <c r="C141" s="27"/>
      <c r="D141" s="28"/>
      <c r="E141" s="35" t="str">
        <f aca="false">IF(C141="","",IF(COUNTIF(Opsætning!$A$5:$A$12,C141)&gt;0,"Indtægt","Udgift"))</f>
        <v/>
      </c>
      <c r="F141" s="36" t="str">
        <f aca="false">IF(A141="","",MONTH(A141))</f>
        <v/>
      </c>
    </row>
    <row r="142" customFormat="false" ht="15" hidden="false" customHeight="false" outlineLevel="0" collapsed="false">
      <c r="A142" s="34"/>
      <c r="B142" s="27"/>
      <c r="C142" s="27"/>
      <c r="D142" s="28"/>
      <c r="E142" s="35" t="str">
        <f aca="false">IF(C142="","",IF(COUNTIF(Opsætning!$A$5:$A$12,C142)&gt;0,"Indtægt","Udgift"))</f>
        <v/>
      </c>
      <c r="F142" s="36" t="str">
        <f aca="false">IF(A142="","",MONTH(A142))</f>
        <v/>
      </c>
    </row>
    <row r="143" customFormat="false" ht="15" hidden="false" customHeight="false" outlineLevel="0" collapsed="false">
      <c r="A143" s="34"/>
      <c r="B143" s="27"/>
      <c r="C143" s="27"/>
      <c r="D143" s="28"/>
      <c r="E143" s="35" t="str">
        <f aca="false">IF(C143="","",IF(COUNTIF(Opsætning!$A$5:$A$12,C143)&gt;0,"Indtægt","Udgift"))</f>
        <v/>
      </c>
      <c r="F143" s="36" t="str">
        <f aca="false">IF(A143="","",MONTH(A143))</f>
        <v/>
      </c>
    </row>
    <row r="144" customFormat="false" ht="15" hidden="false" customHeight="false" outlineLevel="0" collapsed="false">
      <c r="A144" s="34"/>
      <c r="B144" s="27"/>
      <c r="C144" s="27"/>
      <c r="D144" s="28"/>
      <c r="E144" s="35" t="str">
        <f aca="false">IF(C144="","",IF(COUNTIF(Opsætning!$A$5:$A$12,C144)&gt;0,"Indtægt","Udgift"))</f>
        <v/>
      </c>
      <c r="F144" s="36" t="str">
        <f aca="false">IF(A144="","",MONTH(A144))</f>
        <v/>
      </c>
    </row>
    <row r="145" customFormat="false" ht="15" hidden="false" customHeight="false" outlineLevel="0" collapsed="false">
      <c r="A145" s="34"/>
      <c r="B145" s="27"/>
      <c r="C145" s="27"/>
      <c r="D145" s="28"/>
      <c r="E145" s="35" t="str">
        <f aca="false">IF(C145="","",IF(COUNTIF(Opsætning!$A$5:$A$12,C145)&gt;0,"Indtægt","Udgift"))</f>
        <v/>
      </c>
      <c r="F145" s="36" t="str">
        <f aca="false">IF(A145="","",MONTH(A145))</f>
        <v/>
      </c>
    </row>
    <row r="146" customFormat="false" ht="15" hidden="false" customHeight="false" outlineLevel="0" collapsed="false">
      <c r="A146" s="34"/>
      <c r="B146" s="27"/>
      <c r="C146" s="27"/>
      <c r="D146" s="28"/>
      <c r="E146" s="35" t="str">
        <f aca="false">IF(C146="","",IF(COUNTIF(Opsætning!$A$5:$A$12,C146)&gt;0,"Indtægt","Udgift"))</f>
        <v/>
      </c>
      <c r="F146" s="36" t="str">
        <f aca="false">IF(A146="","",MONTH(A146))</f>
        <v/>
      </c>
    </row>
    <row r="147" customFormat="false" ht="15" hidden="false" customHeight="false" outlineLevel="0" collapsed="false">
      <c r="A147" s="34"/>
      <c r="B147" s="27"/>
      <c r="C147" s="27"/>
      <c r="D147" s="28"/>
      <c r="E147" s="35" t="str">
        <f aca="false">IF(C147="","",IF(COUNTIF(Opsætning!$A$5:$A$12,C147)&gt;0,"Indtægt","Udgift"))</f>
        <v/>
      </c>
      <c r="F147" s="36" t="str">
        <f aca="false">IF(A147="","",MONTH(A147))</f>
        <v/>
      </c>
    </row>
    <row r="148" customFormat="false" ht="15" hidden="false" customHeight="false" outlineLevel="0" collapsed="false">
      <c r="A148" s="34"/>
      <c r="B148" s="27"/>
      <c r="C148" s="27"/>
      <c r="D148" s="28"/>
      <c r="E148" s="35" t="str">
        <f aca="false">IF(C148="","",IF(COUNTIF(Opsætning!$A$5:$A$12,C148)&gt;0,"Indtægt","Udgift"))</f>
        <v/>
      </c>
      <c r="F148" s="36" t="str">
        <f aca="false">IF(A148="","",MONTH(A148))</f>
        <v/>
      </c>
    </row>
    <row r="149" customFormat="false" ht="15" hidden="false" customHeight="false" outlineLevel="0" collapsed="false">
      <c r="A149" s="34"/>
      <c r="B149" s="27"/>
      <c r="C149" s="27"/>
      <c r="D149" s="28"/>
      <c r="E149" s="35" t="str">
        <f aca="false">IF(C149="","",IF(COUNTIF(Opsætning!$A$5:$A$12,C149)&gt;0,"Indtægt","Udgift"))</f>
        <v/>
      </c>
      <c r="F149" s="36" t="str">
        <f aca="false">IF(A149="","",MONTH(A149))</f>
        <v/>
      </c>
    </row>
    <row r="150" customFormat="false" ht="15" hidden="false" customHeight="false" outlineLevel="0" collapsed="false">
      <c r="A150" s="34"/>
      <c r="B150" s="27"/>
      <c r="C150" s="27"/>
      <c r="D150" s="28"/>
      <c r="E150" s="35" t="str">
        <f aca="false">IF(C150="","",IF(COUNTIF(Opsætning!$A$5:$A$12,C150)&gt;0,"Indtægt","Udgift"))</f>
        <v/>
      </c>
      <c r="F150" s="36" t="str">
        <f aca="false">IF(A150="","",MONTH(A150))</f>
        <v/>
      </c>
    </row>
    <row r="151" customFormat="false" ht="15" hidden="false" customHeight="false" outlineLevel="0" collapsed="false">
      <c r="A151" s="34"/>
      <c r="B151" s="27"/>
      <c r="C151" s="27"/>
      <c r="D151" s="28"/>
      <c r="E151" s="35" t="str">
        <f aca="false">IF(C151="","",IF(COUNTIF(Opsætning!$A$5:$A$12,C151)&gt;0,"Indtægt","Udgift"))</f>
        <v/>
      </c>
      <c r="F151" s="36" t="str">
        <f aca="false">IF(A151="","",MONTH(A151))</f>
        <v/>
      </c>
    </row>
    <row r="152" customFormat="false" ht="15" hidden="false" customHeight="false" outlineLevel="0" collapsed="false">
      <c r="A152" s="34"/>
      <c r="B152" s="27"/>
      <c r="C152" s="27"/>
      <c r="D152" s="28"/>
      <c r="E152" s="35" t="str">
        <f aca="false">IF(C152="","",IF(COUNTIF(Opsætning!$A$5:$A$12,C152)&gt;0,"Indtægt","Udgift"))</f>
        <v/>
      </c>
      <c r="F152" s="36" t="str">
        <f aca="false">IF(A152="","",MONTH(A152))</f>
        <v/>
      </c>
    </row>
    <row r="153" customFormat="false" ht="15" hidden="false" customHeight="false" outlineLevel="0" collapsed="false">
      <c r="A153" s="34"/>
      <c r="B153" s="27"/>
      <c r="C153" s="27"/>
      <c r="D153" s="28"/>
      <c r="E153" s="35" t="str">
        <f aca="false">IF(C153="","",IF(COUNTIF(Opsætning!$A$5:$A$12,C153)&gt;0,"Indtægt","Udgift"))</f>
        <v/>
      </c>
      <c r="F153" s="36" t="str">
        <f aca="false">IF(A153="","",MONTH(A153))</f>
        <v/>
      </c>
    </row>
    <row r="154" customFormat="false" ht="15" hidden="false" customHeight="false" outlineLevel="0" collapsed="false">
      <c r="A154" s="34"/>
      <c r="B154" s="27"/>
      <c r="C154" s="27"/>
      <c r="D154" s="28"/>
      <c r="E154" s="35" t="str">
        <f aca="false">IF(C154="","",IF(COUNTIF(Opsætning!$A$5:$A$12,C154)&gt;0,"Indtægt","Udgift"))</f>
        <v/>
      </c>
      <c r="F154" s="36" t="str">
        <f aca="false">IF(A154="","",MONTH(A154))</f>
        <v/>
      </c>
    </row>
    <row r="155" customFormat="false" ht="15" hidden="false" customHeight="false" outlineLevel="0" collapsed="false">
      <c r="A155" s="34"/>
      <c r="B155" s="27"/>
      <c r="C155" s="27"/>
      <c r="D155" s="28"/>
      <c r="E155" s="35" t="str">
        <f aca="false">IF(C155="","",IF(COUNTIF(Opsætning!$A$5:$A$12,C155)&gt;0,"Indtægt","Udgift"))</f>
        <v/>
      </c>
      <c r="F155" s="36" t="str">
        <f aca="false">IF(A155="","",MONTH(A155))</f>
        <v/>
      </c>
    </row>
    <row r="156" customFormat="false" ht="15" hidden="false" customHeight="false" outlineLevel="0" collapsed="false">
      <c r="A156" s="34"/>
      <c r="B156" s="27"/>
      <c r="C156" s="27"/>
      <c r="D156" s="28"/>
      <c r="E156" s="35" t="str">
        <f aca="false">IF(C156="","",IF(COUNTIF(Opsætning!$A$5:$A$12,C156)&gt;0,"Indtægt","Udgift"))</f>
        <v/>
      </c>
      <c r="F156" s="36" t="str">
        <f aca="false">IF(A156="","",MONTH(A156))</f>
        <v/>
      </c>
    </row>
    <row r="157" customFormat="false" ht="15" hidden="false" customHeight="false" outlineLevel="0" collapsed="false">
      <c r="A157" s="34"/>
      <c r="B157" s="27"/>
      <c r="C157" s="27"/>
      <c r="D157" s="28"/>
      <c r="E157" s="35" t="str">
        <f aca="false">IF(C157="","",IF(COUNTIF(Opsætning!$A$5:$A$12,C157)&gt;0,"Indtægt","Udgift"))</f>
        <v/>
      </c>
      <c r="F157" s="36" t="str">
        <f aca="false">IF(A157="","",MONTH(A157))</f>
        <v/>
      </c>
    </row>
    <row r="158" customFormat="false" ht="15" hidden="false" customHeight="false" outlineLevel="0" collapsed="false">
      <c r="A158" s="34"/>
      <c r="B158" s="27"/>
      <c r="C158" s="27"/>
      <c r="D158" s="28"/>
      <c r="E158" s="35" t="str">
        <f aca="false">IF(C158="","",IF(COUNTIF(Opsætning!$A$5:$A$12,C158)&gt;0,"Indtægt","Udgift"))</f>
        <v/>
      </c>
      <c r="F158" s="36" t="str">
        <f aca="false">IF(A158="","",MONTH(A158))</f>
        <v/>
      </c>
    </row>
    <row r="159" customFormat="false" ht="15" hidden="false" customHeight="false" outlineLevel="0" collapsed="false">
      <c r="A159" s="34"/>
      <c r="B159" s="27"/>
      <c r="C159" s="27"/>
      <c r="D159" s="28"/>
      <c r="E159" s="35" t="str">
        <f aca="false">IF(C159="","",IF(COUNTIF(Opsætning!$A$5:$A$12,C159)&gt;0,"Indtægt","Udgift"))</f>
        <v/>
      </c>
      <c r="F159" s="36" t="str">
        <f aca="false">IF(A159="","",MONTH(A159))</f>
        <v/>
      </c>
    </row>
    <row r="160" customFormat="false" ht="15" hidden="false" customHeight="false" outlineLevel="0" collapsed="false">
      <c r="A160" s="34"/>
      <c r="B160" s="27"/>
      <c r="C160" s="27"/>
      <c r="D160" s="28"/>
      <c r="E160" s="35" t="str">
        <f aca="false">IF(C160="","",IF(COUNTIF(Opsætning!$A$5:$A$12,C160)&gt;0,"Indtægt","Udgift"))</f>
        <v/>
      </c>
      <c r="F160" s="36" t="str">
        <f aca="false">IF(A160="","",MONTH(A160))</f>
        <v/>
      </c>
    </row>
    <row r="161" customFormat="false" ht="15" hidden="false" customHeight="false" outlineLevel="0" collapsed="false">
      <c r="A161" s="34"/>
      <c r="B161" s="27"/>
      <c r="C161" s="27"/>
      <c r="D161" s="28"/>
      <c r="E161" s="35" t="str">
        <f aca="false">IF(C161="","",IF(COUNTIF(Opsætning!$A$5:$A$12,C161)&gt;0,"Indtægt","Udgift"))</f>
        <v/>
      </c>
      <c r="F161" s="36" t="str">
        <f aca="false">IF(A161="","",MONTH(A161))</f>
        <v/>
      </c>
    </row>
    <row r="162" customFormat="false" ht="15" hidden="false" customHeight="false" outlineLevel="0" collapsed="false">
      <c r="A162" s="34"/>
      <c r="B162" s="27"/>
      <c r="C162" s="27"/>
      <c r="D162" s="28"/>
      <c r="E162" s="35" t="str">
        <f aca="false">IF(C162="","",IF(COUNTIF(Opsætning!$A$5:$A$12,C162)&gt;0,"Indtægt","Udgift"))</f>
        <v/>
      </c>
      <c r="F162" s="36" t="str">
        <f aca="false">IF(A162="","",MONTH(A162))</f>
        <v/>
      </c>
    </row>
    <row r="163" customFormat="false" ht="15" hidden="false" customHeight="false" outlineLevel="0" collapsed="false">
      <c r="A163" s="34"/>
      <c r="B163" s="27"/>
      <c r="C163" s="27"/>
      <c r="D163" s="28"/>
      <c r="E163" s="35" t="str">
        <f aca="false">IF(C163="","",IF(COUNTIF(Opsætning!$A$5:$A$12,C163)&gt;0,"Indtægt","Udgift"))</f>
        <v/>
      </c>
      <c r="F163" s="36" t="str">
        <f aca="false">IF(A163="","",MONTH(A163))</f>
        <v/>
      </c>
    </row>
    <row r="164" customFormat="false" ht="15" hidden="false" customHeight="false" outlineLevel="0" collapsed="false">
      <c r="A164" s="34"/>
      <c r="B164" s="27"/>
      <c r="C164" s="27"/>
      <c r="D164" s="28"/>
      <c r="E164" s="35" t="str">
        <f aca="false">IF(C164="","",IF(COUNTIF(Opsætning!$A$5:$A$12,C164)&gt;0,"Indtægt","Udgift"))</f>
        <v/>
      </c>
      <c r="F164" s="36" t="str">
        <f aca="false">IF(A164="","",MONTH(A164))</f>
        <v/>
      </c>
    </row>
    <row r="165" customFormat="false" ht="15" hidden="false" customHeight="false" outlineLevel="0" collapsed="false">
      <c r="A165" s="34"/>
      <c r="B165" s="27"/>
      <c r="C165" s="27"/>
      <c r="D165" s="28"/>
      <c r="E165" s="35" t="str">
        <f aca="false">IF(C165="","",IF(COUNTIF(Opsætning!$A$5:$A$12,C165)&gt;0,"Indtægt","Udgift"))</f>
        <v/>
      </c>
      <c r="F165" s="36" t="str">
        <f aca="false">IF(A165="","",MONTH(A165))</f>
        <v/>
      </c>
    </row>
    <row r="166" customFormat="false" ht="15" hidden="false" customHeight="false" outlineLevel="0" collapsed="false">
      <c r="A166" s="34"/>
      <c r="B166" s="27"/>
      <c r="C166" s="27"/>
      <c r="D166" s="28"/>
      <c r="E166" s="35" t="str">
        <f aca="false">IF(C166="","",IF(COUNTIF(Opsætning!$A$5:$A$12,C166)&gt;0,"Indtægt","Udgift"))</f>
        <v/>
      </c>
      <c r="F166" s="36" t="str">
        <f aca="false">IF(A166="","",MONTH(A166))</f>
        <v/>
      </c>
    </row>
    <row r="167" customFormat="false" ht="15" hidden="false" customHeight="false" outlineLevel="0" collapsed="false">
      <c r="A167" s="34"/>
      <c r="B167" s="27"/>
      <c r="C167" s="27"/>
      <c r="D167" s="28"/>
      <c r="E167" s="35" t="str">
        <f aca="false">IF(C167="","",IF(COUNTIF(Opsætning!$A$5:$A$12,C167)&gt;0,"Indtægt","Udgift"))</f>
        <v/>
      </c>
      <c r="F167" s="36" t="str">
        <f aca="false">IF(A167="","",MONTH(A167))</f>
        <v/>
      </c>
    </row>
    <row r="168" customFormat="false" ht="15" hidden="false" customHeight="false" outlineLevel="0" collapsed="false">
      <c r="A168" s="34"/>
      <c r="B168" s="27"/>
      <c r="C168" s="27"/>
      <c r="D168" s="28"/>
      <c r="E168" s="35" t="str">
        <f aca="false">IF(C168="","",IF(COUNTIF(Opsætning!$A$5:$A$12,C168)&gt;0,"Indtægt","Udgift"))</f>
        <v/>
      </c>
      <c r="F168" s="36" t="str">
        <f aca="false">IF(A168="","",MONTH(A168))</f>
        <v/>
      </c>
    </row>
    <row r="169" customFormat="false" ht="15" hidden="false" customHeight="false" outlineLevel="0" collapsed="false">
      <c r="A169" s="34"/>
      <c r="B169" s="27"/>
      <c r="C169" s="27"/>
      <c r="D169" s="28"/>
      <c r="E169" s="35" t="str">
        <f aca="false">IF(C169="","",IF(COUNTIF(Opsætning!$A$5:$A$12,C169)&gt;0,"Indtægt","Udgift"))</f>
        <v/>
      </c>
      <c r="F169" s="36" t="str">
        <f aca="false">IF(A169="","",MONTH(A169))</f>
        <v/>
      </c>
    </row>
    <row r="170" customFormat="false" ht="15" hidden="false" customHeight="false" outlineLevel="0" collapsed="false">
      <c r="A170" s="34"/>
      <c r="B170" s="27"/>
      <c r="C170" s="27"/>
      <c r="D170" s="28"/>
      <c r="E170" s="35" t="str">
        <f aca="false">IF(C170="","",IF(COUNTIF(Opsætning!$A$5:$A$12,C170)&gt;0,"Indtægt","Udgift"))</f>
        <v/>
      </c>
      <c r="F170" s="36" t="str">
        <f aca="false">IF(A170="","",MONTH(A170))</f>
        <v/>
      </c>
    </row>
    <row r="171" customFormat="false" ht="15" hidden="false" customHeight="false" outlineLevel="0" collapsed="false">
      <c r="A171" s="34"/>
      <c r="B171" s="27"/>
      <c r="C171" s="27"/>
      <c r="D171" s="28"/>
      <c r="E171" s="35" t="str">
        <f aca="false">IF(C171="","",IF(COUNTIF(Opsætning!$A$5:$A$12,C171)&gt;0,"Indtægt","Udgift"))</f>
        <v/>
      </c>
      <c r="F171" s="36" t="str">
        <f aca="false">IF(A171="","",MONTH(A171))</f>
        <v/>
      </c>
    </row>
    <row r="172" customFormat="false" ht="15" hidden="false" customHeight="false" outlineLevel="0" collapsed="false">
      <c r="A172" s="34"/>
      <c r="B172" s="27"/>
      <c r="C172" s="27"/>
      <c r="D172" s="28"/>
      <c r="E172" s="35" t="str">
        <f aca="false">IF(C172="","",IF(COUNTIF(Opsætning!$A$5:$A$12,C172)&gt;0,"Indtægt","Udgift"))</f>
        <v/>
      </c>
      <c r="F172" s="36" t="str">
        <f aca="false">IF(A172="","",MONTH(A172))</f>
        <v/>
      </c>
    </row>
    <row r="173" customFormat="false" ht="15" hidden="false" customHeight="false" outlineLevel="0" collapsed="false">
      <c r="A173" s="34"/>
      <c r="B173" s="27"/>
      <c r="C173" s="27"/>
      <c r="D173" s="28"/>
      <c r="E173" s="35" t="str">
        <f aca="false">IF(C173="","",IF(COUNTIF(Opsætning!$A$5:$A$12,C173)&gt;0,"Indtægt","Udgift"))</f>
        <v/>
      </c>
      <c r="F173" s="36" t="str">
        <f aca="false">IF(A173="","",MONTH(A173))</f>
        <v/>
      </c>
    </row>
    <row r="174" customFormat="false" ht="15" hidden="false" customHeight="false" outlineLevel="0" collapsed="false">
      <c r="A174" s="34"/>
      <c r="B174" s="27"/>
      <c r="C174" s="27"/>
      <c r="D174" s="28"/>
      <c r="E174" s="35" t="str">
        <f aca="false">IF(C174="","",IF(COUNTIF(Opsætning!$A$5:$A$12,C174)&gt;0,"Indtægt","Udgift"))</f>
        <v/>
      </c>
      <c r="F174" s="36" t="str">
        <f aca="false">IF(A174="","",MONTH(A174))</f>
        <v/>
      </c>
    </row>
    <row r="175" customFormat="false" ht="15" hidden="false" customHeight="false" outlineLevel="0" collapsed="false">
      <c r="A175" s="34"/>
      <c r="B175" s="27"/>
      <c r="C175" s="27"/>
      <c r="D175" s="28"/>
      <c r="E175" s="35" t="str">
        <f aca="false">IF(C175="","",IF(COUNTIF(Opsætning!$A$5:$A$12,C175)&gt;0,"Indtægt","Udgift"))</f>
        <v/>
      </c>
      <c r="F175" s="36" t="str">
        <f aca="false">IF(A175="","",MONTH(A175))</f>
        <v/>
      </c>
    </row>
    <row r="176" customFormat="false" ht="15" hidden="false" customHeight="false" outlineLevel="0" collapsed="false">
      <c r="A176" s="34"/>
      <c r="B176" s="27"/>
      <c r="C176" s="27"/>
      <c r="D176" s="28"/>
      <c r="E176" s="35" t="str">
        <f aca="false">IF(C176="","",IF(COUNTIF(Opsætning!$A$5:$A$12,C176)&gt;0,"Indtægt","Udgift"))</f>
        <v/>
      </c>
      <c r="F176" s="36" t="str">
        <f aca="false">IF(A176="","",MONTH(A176))</f>
        <v/>
      </c>
    </row>
    <row r="177" customFormat="false" ht="15" hidden="false" customHeight="false" outlineLevel="0" collapsed="false">
      <c r="A177" s="34"/>
      <c r="B177" s="27"/>
      <c r="C177" s="27"/>
      <c r="D177" s="28"/>
      <c r="E177" s="35" t="str">
        <f aca="false">IF(C177="","",IF(COUNTIF(Opsætning!$A$5:$A$12,C177)&gt;0,"Indtægt","Udgift"))</f>
        <v/>
      </c>
      <c r="F177" s="36" t="str">
        <f aca="false">IF(A177="","",MONTH(A177))</f>
        <v/>
      </c>
    </row>
    <row r="178" customFormat="false" ht="15" hidden="false" customHeight="false" outlineLevel="0" collapsed="false">
      <c r="A178" s="34"/>
      <c r="B178" s="27"/>
      <c r="C178" s="27"/>
      <c r="D178" s="28"/>
      <c r="E178" s="35" t="str">
        <f aca="false">IF(C178="","",IF(COUNTIF(Opsætning!$A$5:$A$12,C178)&gt;0,"Indtægt","Udgift"))</f>
        <v/>
      </c>
      <c r="F178" s="36" t="str">
        <f aca="false">IF(A178="","",MONTH(A178))</f>
        <v/>
      </c>
    </row>
    <row r="179" customFormat="false" ht="15" hidden="false" customHeight="false" outlineLevel="0" collapsed="false">
      <c r="A179" s="34"/>
      <c r="B179" s="27"/>
      <c r="C179" s="27"/>
      <c r="D179" s="28"/>
      <c r="E179" s="35" t="str">
        <f aca="false">IF(C179="","",IF(COUNTIF(Opsætning!$A$5:$A$12,C179)&gt;0,"Indtægt","Udgift"))</f>
        <v/>
      </c>
      <c r="F179" s="36" t="str">
        <f aca="false">IF(A179="","",MONTH(A179))</f>
        <v/>
      </c>
    </row>
    <row r="180" customFormat="false" ht="15" hidden="false" customHeight="false" outlineLevel="0" collapsed="false">
      <c r="A180" s="34"/>
      <c r="B180" s="27"/>
      <c r="C180" s="27"/>
      <c r="D180" s="28"/>
      <c r="E180" s="35" t="str">
        <f aca="false">IF(C180="","",IF(COUNTIF(Opsætning!$A$5:$A$12,C180)&gt;0,"Indtægt","Udgift"))</f>
        <v/>
      </c>
      <c r="F180" s="36" t="str">
        <f aca="false">IF(A180="","",MONTH(A180))</f>
        <v/>
      </c>
    </row>
    <row r="181" customFormat="false" ht="15" hidden="false" customHeight="false" outlineLevel="0" collapsed="false">
      <c r="A181" s="34"/>
      <c r="B181" s="27"/>
      <c r="C181" s="27"/>
      <c r="D181" s="28"/>
      <c r="E181" s="35" t="str">
        <f aca="false">IF(C181="","",IF(COUNTIF(Opsætning!$A$5:$A$12,C181)&gt;0,"Indtægt","Udgift"))</f>
        <v/>
      </c>
      <c r="F181" s="36" t="str">
        <f aca="false">IF(A181="","",MONTH(A181))</f>
        <v/>
      </c>
    </row>
    <row r="182" customFormat="false" ht="15" hidden="false" customHeight="false" outlineLevel="0" collapsed="false">
      <c r="A182" s="34"/>
      <c r="B182" s="27"/>
      <c r="C182" s="27"/>
      <c r="D182" s="28"/>
      <c r="E182" s="35" t="str">
        <f aca="false">IF(C182="","",IF(COUNTIF(Opsætning!$A$5:$A$12,C182)&gt;0,"Indtægt","Udgift"))</f>
        <v/>
      </c>
      <c r="F182" s="36" t="str">
        <f aca="false">IF(A182="","",MONTH(A182))</f>
        <v/>
      </c>
    </row>
    <row r="183" customFormat="false" ht="15" hidden="false" customHeight="false" outlineLevel="0" collapsed="false">
      <c r="A183" s="34"/>
      <c r="B183" s="27"/>
      <c r="C183" s="27"/>
      <c r="D183" s="28"/>
      <c r="E183" s="35" t="str">
        <f aca="false">IF(C183="","",IF(COUNTIF(Opsætning!$A$5:$A$12,C183)&gt;0,"Indtægt","Udgift"))</f>
        <v/>
      </c>
      <c r="F183" s="36" t="str">
        <f aca="false">IF(A183="","",MONTH(A183))</f>
        <v/>
      </c>
    </row>
    <row r="184" customFormat="false" ht="15" hidden="false" customHeight="false" outlineLevel="0" collapsed="false">
      <c r="A184" s="34"/>
      <c r="B184" s="27"/>
      <c r="C184" s="27"/>
      <c r="D184" s="28"/>
      <c r="E184" s="35" t="str">
        <f aca="false">IF(C184="","",IF(COUNTIF(Opsætning!$A$5:$A$12,C184)&gt;0,"Indtægt","Udgift"))</f>
        <v/>
      </c>
      <c r="F184" s="36" t="str">
        <f aca="false">IF(A184="","",MONTH(A184))</f>
        <v/>
      </c>
    </row>
    <row r="185" customFormat="false" ht="15" hidden="false" customHeight="false" outlineLevel="0" collapsed="false">
      <c r="A185" s="34"/>
      <c r="B185" s="27"/>
      <c r="C185" s="27"/>
      <c r="D185" s="28"/>
      <c r="E185" s="35" t="str">
        <f aca="false">IF(C185="","",IF(COUNTIF(Opsætning!$A$5:$A$12,C185)&gt;0,"Indtægt","Udgift"))</f>
        <v/>
      </c>
      <c r="F185" s="36" t="str">
        <f aca="false">IF(A185="","",MONTH(A185))</f>
        <v/>
      </c>
    </row>
    <row r="186" customFormat="false" ht="15" hidden="false" customHeight="false" outlineLevel="0" collapsed="false">
      <c r="A186" s="34"/>
      <c r="B186" s="27"/>
      <c r="C186" s="27"/>
      <c r="D186" s="28"/>
      <c r="E186" s="35" t="str">
        <f aca="false">IF(C186="","",IF(COUNTIF(Opsætning!$A$5:$A$12,C186)&gt;0,"Indtægt","Udgift"))</f>
        <v/>
      </c>
      <c r="F186" s="36" t="str">
        <f aca="false">IF(A186="","",MONTH(A186))</f>
        <v/>
      </c>
    </row>
    <row r="187" customFormat="false" ht="15" hidden="false" customHeight="false" outlineLevel="0" collapsed="false">
      <c r="A187" s="34"/>
      <c r="B187" s="27"/>
      <c r="C187" s="27"/>
      <c r="D187" s="28"/>
      <c r="E187" s="35" t="str">
        <f aca="false">IF(C187="","",IF(COUNTIF(Opsætning!$A$5:$A$12,C187)&gt;0,"Indtægt","Udgift"))</f>
        <v/>
      </c>
      <c r="F187" s="36" t="str">
        <f aca="false">IF(A187="","",MONTH(A187))</f>
        <v/>
      </c>
    </row>
    <row r="188" customFormat="false" ht="15" hidden="false" customHeight="false" outlineLevel="0" collapsed="false">
      <c r="A188" s="34"/>
      <c r="B188" s="27"/>
      <c r="C188" s="27"/>
      <c r="D188" s="28"/>
      <c r="E188" s="35" t="str">
        <f aca="false">IF(C188="","",IF(COUNTIF(Opsætning!$A$5:$A$12,C188)&gt;0,"Indtægt","Udgift"))</f>
        <v/>
      </c>
      <c r="F188" s="36" t="str">
        <f aca="false">IF(A188="","",MONTH(A188))</f>
        <v/>
      </c>
    </row>
    <row r="189" customFormat="false" ht="15" hidden="false" customHeight="false" outlineLevel="0" collapsed="false">
      <c r="A189" s="34"/>
      <c r="B189" s="27"/>
      <c r="C189" s="27"/>
      <c r="D189" s="28"/>
      <c r="E189" s="35" t="str">
        <f aca="false">IF(C189="","",IF(COUNTIF(Opsætning!$A$5:$A$12,C189)&gt;0,"Indtægt","Udgift"))</f>
        <v/>
      </c>
      <c r="F189" s="36" t="str">
        <f aca="false">IF(A189="","",MONTH(A189))</f>
        <v/>
      </c>
    </row>
    <row r="190" customFormat="false" ht="15" hidden="false" customHeight="false" outlineLevel="0" collapsed="false">
      <c r="A190" s="34"/>
      <c r="B190" s="27"/>
      <c r="C190" s="27"/>
      <c r="D190" s="28"/>
      <c r="E190" s="35" t="str">
        <f aca="false">IF(C190="","",IF(COUNTIF(Opsætning!$A$5:$A$12,C190)&gt;0,"Indtægt","Udgift"))</f>
        <v/>
      </c>
      <c r="F190" s="36" t="str">
        <f aca="false">IF(A190="","",MONTH(A190))</f>
        <v/>
      </c>
    </row>
    <row r="191" customFormat="false" ht="15" hidden="false" customHeight="false" outlineLevel="0" collapsed="false">
      <c r="A191" s="34"/>
      <c r="B191" s="27"/>
      <c r="C191" s="27"/>
      <c r="D191" s="28"/>
      <c r="E191" s="35" t="str">
        <f aca="false">IF(C191="","",IF(COUNTIF(Opsætning!$A$5:$A$12,C191)&gt;0,"Indtægt","Udgift"))</f>
        <v/>
      </c>
      <c r="F191" s="36" t="str">
        <f aca="false">IF(A191="","",MONTH(A191))</f>
        <v/>
      </c>
    </row>
    <row r="192" customFormat="false" ht="15" hidden="false" customHeight="false" outlineLevel="0" collapsed="false">
      <c r="A192" s="34"/>
      <c r="B192" s="27"/>
      <c r="C192" s="27"/>
      <c r="D192" s="28"/>
      <c r="E192" s="35" t="str">
        <f aca="false">IF(C192="","",IF(COUNTIF(Opsætning!$A$5:$A$12,C192)&gt;0,"Indtægt","Udgift"))</f>
        <v/>
      </c>
      <c r="F192" s="36" t="str">
        <f aca="false">IF(A192="","",MONTH(A192))</f>
        <v/>
      </c>
    </row>
    <row r="193" customFormat="false" ht="15" hidden="false" customHeight="false" outlineLevel="0" collapsed="false">
      <c r="A193" s="34"/>
      <c r="B193" s="27"/>
      <c r="C193" s="27"/>
      <c r="D193" s="28"/>
      <c r="E193" s="35" t="str">
        <f aca="false">IF(C193="","",IF(COUNTIF(Opsætning!$A$5:$A$12,C193)&gt;0,"Indtægt","Udgift"))</f>
        <v/>
      </c>
      <c r="F193" s="36" t="str">
        <f aca="false">IF(A193="","",MONTH(A193))</f>
        <v/>
      </c>
    </row>
    <row r="194" customFormat="false" ht="15" hidden="false" customHeight="false" outlineLevel="0" collapsed="false">
      <c r="A194" s="34"/>
      <c r="B194" s="27"/>
      <c r="C194" s="27"/>
      <c r="D194" s="28"/>
      <c r="E194" s="35" t="str">
        <f aca="false">IF(C194="","",IF(COUNTIF(Opsætning!$A$5:$A$12,C194)&gt;0,"Indtægt","Udgift"))</f>
        <v/>
      </c>
      <c r="F194" s="36" t="str">
        <f aca="false">IF(A194="","",MONTH(A194))</f>
        <v/>
      </c>
    </row>
    <row r="195" customFormat="false" ht="15" hidden="false" customHeight="false" outlineLevel="0" collapsed="false">
      <c r="A195" s="34"/>
      <c r="B195" s="27"/>
      <c r="C195" s="27"/>
      <c r="D195" s="28"/>
      <c r="E195" s="35" t="str">
        <f aca="false">IF(C195="","",IF(COUNTIF(Opsætning!$A$5:$A$12,C195)&gt;0,"Indtægt","Udgift"))</f>
        <v/>
      </c>
      <c r="F195" s="36" t="str">
        <f aca="false">IF(A195="","",MONTH(A195))</f>
        <v/>
      </c>
    </row>
    <row r="196" customFormat="false" ht="15" hidden="false" customHeight="false" outlineLevel="0" collapsed="false">
      <c r="A196" s="34"/>
      <c r="B196" s="27"/>
      <c r="C196" s="27"/>
      <c r="D196" s="28"/>
      <c r="E196" s="35" t="str">
        <f aca="false">IF(C196="","",IF(COUNTIF(Opsætning!$A$5:$A$12,C196)&gt;0,"Indtægt","Udgift"))</f>
        <v/>
      </c>
      <c r="F196" s="36" t="str">
        <f aca="false">IF(A196="","",MONTH(A196))</f>
        <v/>
      </c>
    </row>
    <row r="197" customFormat="false" ht="15" hidden="false" customHeight="false" outlineLevel="0" collapsed="false">
      <c r="A197" s="34"/>
      <c r="B197" s="27"/>
      <c r="C197" s="27"/>
      <c r="D197" s="28"/>
      <c r="E197" s="35" t="str">
        <f aca="false">IF(C197="","",IF(COUNTIF(Opsætning!$A$5:$A$12,C197)&gt;0,"Indtægt","Udgift"))</f>
        <v/>
      </c>
      <c r="F197" s="36" t="str">
        <f aca="false">IF(A197="","",MONTH(A197))</f>
        <v/>
      </c>
    </row>
    <row r="198" customFormat="false" ht="15" hidden="false" customHeight="false" outlineLevel="0" collapsed="false">
      <c r="A198" s="34"/>
      <c r="B198" s="27"/>
      <c r="C198" s="27"/>
      <c r="D198" s="28"/>
      <c r="E198" s="35" t="str">
        <f aca="false">IF(C198="","",IF(COUNTIF(Opsætning!$A$5:$A$12,C198)&gt;0,"Indtægt","Udgift"))</f>
        <v/>
      </c>
      <c r="F198" s="36" t="str">
        <f aca="false">IF(A198="","",MONTH(A198))</f>
        <v/>
      </c>
    </row>
    <row r="199" customFormat="false" ht="15" hidden="false" customHeight="false" outlineLevel="0" collapsed="false">
      <c r="A199" s="34"/>
      <c r="B199" s="27"/>
      <c r="C199" s="27"/>
      <c r="D199" s="28"/>
      <c r="E199" s="35" t="str">
        <f aca="false">IF(C199="","",IF(COUNTIF(Opsætning!$A$5:$A$12,C199)&gt;0,"Indtægt","Udgift"))</f>
        <v/>
      </c>
      <c r="F199" s="36" t="str">
        <f aca="false">IF(A199="","",MONTH(A199))</f>
        <v/>
      </c>
    </row>
    <row r="200" customFormat="false" ht="15" hidden="false" customHeight="false" outlineLevel="0" collapsed="false">
      <c r="A200" s="34"/>
      <c r="B200" s="27"/>
      <c r="C200" s="27"/>
      <c r="D200" s="28"/>
      <c r="E200" s="35" t="str">
        <f aca="false">IF(C200="","",IF(COUNTIF(Opsætning!$A$5:$A$12,C200)&gt;0,"Indtægt","Udgift"))</f>
        <v/>
      </c>
      <c r="F200" s="36" t="str">
        <f aca="false">IF(A200="","",MONTH(A200))</f>
        <v/>
      </c>
    </row>
    <row r="201" customFormat="false" ht="15" hidden="false" customHeight="false" outlineLevel="0" collapsed="false">
      <c r="A201" s="34"/>
      <c r="B201" s="27"/>
      <c r="C201" s="27"/>
      <c r="D201" s="28"/>
      <c r="E201" s="35" t="str">
        <f aca="false">IF(C201="","",IF(COUNTIF(Opsætning!$A$5:$A$12,C201)&gt;0,"Indtægt","Udgift"))</f>
        <v/>
      </c>
      <c r="F201" s="36" t="str">
        <f aca="false">IF(A201="","",MONTH(A201))</f>
        <v/>
      </c>
    </row>
    <row r="202" customFormat="false" ht="15" hidden="false" customHeight="false" outlineLevel="0" collapsed="false">
      <c r="A202" s="34"/>
      <c r="B202" s="27"/>
      <c r="C202" s="27"/>
      <c r="D202" s="28"/>
      <c r="E202" s="35" t="str">
        <f aca="false">IF(C202="","",IF(COUNTIF(Opsætning!$A$5:$A$12,C202)&gt;0,"Indtægt","Udgift"))</f>
        <v/>
      </c>
      <c r="F202" s="36" t="str">
        <f aca="false">IF(A202="","",MONTH(A202))</f>
        <v/>
      </c>
    </row>
    <row r="203" customFormat="false" ht="15" hidden="false" customHeight="false" outlineLevel="0" collapsed="false">
      <c r="A203" s="34"/>
      <c r="B203" s="27"/>
      <c r="C203" s="27"/>
      <c r="D203" s="28"/>
      <c r="E203" s="35" t="str">
        <f aca="false">IF(C203="","",IF(COUNTIF(Opsætning!$A$5:$A$12,C203)&gt;0,"Indtægt","Udgift"))</f>
        <v/>
      </c>
      <c r="F203" s="36" t="str">
        <f aca="false">IF(A203="","",MONTH(A203))</f>
        <v/>
      </c>
    </row>
    <row r="204" customFormat="false" ht="15" hidden="false" customHeight="false" outlineLevel="0" collapsed="false">
      <c r="A204" s="34"/>
      <c r="B204" s="27"/>
      <c r="C204" s="27"/>
      <c r="D204" s="28"/>
      <c r="E204" s="35" t="str">
        <f aca="false">IF(C204="","",IF(COUNTIF(Opsætning!$A$5:$A$12,C204)&gt;0,"Indtægt","Udgift"))</f>
        <v/>
      </c>
      <c r="F204" s="36" t="str">
        <f aca="false">IF(A204="","",MONTH(A204))</f>
        <v/>
      </c>
    </row>
    <row r="205" customFormat="false" ht="15" hidden="false" customHeight="false" outlineLevel="0" collapsed="false">
      <c r="A205" s="34"/>
      <c r="B205" s="27"/>
      <c r="C205" s="27"/>
      <c r="D205" s="28"/>
      <c r="E205" s="35" t="str">
        <f aca="false">IF(C205="","",IF(COUNTIF(Opsætning!$A$5:$A$12,C205)&gt;0,"Indtægt","Udgift"))</f>
        <v/>
      </c>
      <c r="F205" s="36" t="str">
        <f aca="false">IF(A205="","",MONTH(A205))</f>
        <v/>
      </c>
    </row>
    <row r="206" customFormat="false" ht="15" hidden="false" customHeight="false" outlineLevel="0" collapsed="false">
      <c r="A206" s="34"/>
      <c r="B206" s="27"/>
      <c r="C206" s="27"/>
      <c r="D206" s="28"/>
      <c r="E206" s="35" t="str">
        <f aca="false">IF(C206="","",IF(COUNTIF(Opsætning!$A$5:$A$12,C206)&gt;0,"Indtægt","Udgift"))</f>
        <v/>
      </c>
      <c r="F206" s="36" t="str">
        <f aca="false">IF(A206="","",MONTH(A206))</f>
        <v/>
      </c>
    </row>
    <row r="207" customFormat="false" ht="15" hidden="false" customHeight="false" outlineLevel="0" collapsed="false">
      <c r="A207" s="34"/>
      <c r="B207" s="27"/>
      <c r="C207" s="27"/>
      <c r="D207" s="28"/>
      <c r="E207" s="35" t="str">
        <f aca="false">IF(C207="","",IF(COUNTIF(Opsætning!$A$5:$A$12,C207)&gt;0,"Indtægt","Udgift"))</f>
        <v/>
      </c>
      <c r="F207" s="36" t="str">
        <f aca="false">IF(A207="","",MONTH(A207))</f>
        <v/>
      </c>
    </row>
    <row r="208" customFormat="false" ht="15" hidden="false" customHeight="false" outlineLevel="0" collapsed="false">
      <c r="A208" s="34"/>
      <c r="B208" s="27"/>
      <c r="C208" s="27"/>
      <c r="D208" s="28"/>
      <c r="E208" s="35" t="str">
        <f aca="false">IF(C208="","",IF(COUNTIF(Opsætning!$A$5:$A$12,C208)&gt;0,"Indtægt","Udgift"))</f>
        <v/>
      </c>
      <c r="F208" s="36" t="str">
        <f aca="false">IF(A208="","",MONTH(A208))</f>
        <v/>
      </c>
    </row>
    <row r="209" customFormat="false" ht="15" hidden="false" customHeight="false" outlineLevel="0" collapsed="false">
      <c r="A209" s="34"/>
      <c r="B209" s="27"/>
      <c r="C209" s="27"/>
      <c r="D209" s="28"/>
      <c r="E209" s="35" t="str">
        <f aca="false">IF(C209="","",IF(COUNTIF(Opsætning!$A$5:$A$12,C209)&gt;0,"Indtægt","Udgift"))</f>
        <v/>
      </c>
      <c r="F209" s="36" t="str">
        <f aca="false">IF(A209="","",MONTH(A209))</f>
        <v/>
      </c>
    </row>
    <row r="210" customFormat="false" ht="15" hidden="false" customHeight="false" outlineLevel="0" collapsed="false">
      <c r="A210" s="34"/>
      <c r="B210" s="27"/>
      <c r="C210" s="27"/>
      <c r="D210" s="28"/>
      <c r="E210" s="35" t="str">
        <f aca="false">IF(C210="","",IF(COUNTIF(Opsætning!$A$5:$A$12,C210)&gt;0,"Indtægt","Udgift"))</f>
        <v/>
      </c>
      <c r="F210" s="36" t="str">
        <f aca="false">IF(A210="","",MONTH(A210))</f>
        <v/>
      </c>
    </row>
    <row r="211" customFormat="false" ht="15" hidden="false" customHeight="false" outlineLevel="0" collapsed="false">
      <c r="A211" s="34"/>
      <c r="B211" s="27"/>
      <c r="C211" s="27"/>
      <c r="D211" s="28"/>
      <c r="E211" s="35" t="str">
        <f aca="false">IF(C211="","",IF(COUNTIF(Opsætning!$A$5:$A$12,C211)&gt;0,"Indtægt","Udgift"))</f>
        <v/>
      </c>
      <c r="F211" s="36" t="str">
        <f aca="false">IF(A211="","",MONTH(A211))</f>
        <v/>
      </c>
    </row>
    <row r="212" customFormat="false" ht="15" hidden="false" customHeight="false" outlineLevel="0" collapsed="false">
      <c r="A212" s="34"/>
      <c r="B212" s="27"/>
      <c r="C212" s="27"/>
      <c r="D212" s="28"/>
      <c r="E212" s="35" t="str">
        <f aca="false">IF(C212="","",IF(COUNTIF(Opsætning!$A$5:$A$12,C212)&gt;0,"Indtægt","Udgift"))</f>
        <v/>
      </c>
      <c r="F212" s="36" t="str">
        <f aca="false">IF(A212="","",MONTH(A212))</f>
        <v/>
      </c>
    </row>
    <row r="213" customFormat="false" ht="15" hidden="false" customHeight="false" outlineLevel="0" collapsed="false">
      <c r="A213" s="34"/>
      <c r="B213" s="27"/>
      <c r="C213" s="27"/>
      <c r="D213" s="28"/>
      <c r="E213" s="35" t="str">
        <f aca="false">IF(C213="","",IF(COUNTIF(Opsætning!$A$5:$A$12,C213)&gt;0,"Indtægt","Udgift"))</f>
        <v/>
      </c>
      <c r="F213" s="36" t="str">
        <f aca="false">IF(A213="","",MONTH(A213))</f>
        <v/>
      </c>
    </row>
    <row r="214" customFormat="false" ht="15" hidden="false" customHeight="false" outlineLevel="0" collapsed="false">
      <c r="A214" s="34"/>
      <c r="B214" s="27"/>
      <c r="C214" s="27"/>
      <c r="D214" s="28"/>
      <c r="E214" s="35" t="str">
        <f aca="false">IF(C214="","",IF(COUNTIF(Opsætning!$A$5:$A$12,C214)&gt;0,"Indtægt","Udgift"))</f>
        <v/>
      </c>
      <c r="F214" s="36" t="str">
        <f aca="false">IF(A214="","",MONTH(A214))</f>
        <v/>
      </c>
    </row>
    <row r="215" customFormat="false" ht="15" hidden="false" customHeight="false" outlineLevel="0" collapsed="false">
      <c r="A215" s="34"/>
      <c r="B215" s="27"/>
      <c r="C215" s="27"/>
      <c r="D215" s="28"/>
      <c r="E215" s="35" t="str">
        <f aca="false">IF(C215="","",IF(COUNTIF(Opsætning!$A$5:$A$12,C215)&gt;0,"Indtægt","Udgift"))</f>
        <v/>
      </c>
      <c r="F215" s="36" t="str">
        <f aca="false">IF(A215="","",MONTH(A215))</f>
        <v/>
      </c>
    </row>
    <row r="216" customFormat="false" ht="15" hidden="false" customHeight="false" outlineLevel="0" collapsed="false">
      <c r="A216" s="34"/>
      <c r="B216" s="27"/>
      <c r="C216" s="27"/>
      <c r="D216" s="28"/>
      <c r="E216" s="35" t="str">
        <f aca="false">IF(C216="","",IF(COUNTIF(Opsætning!$A$5:$A$12,C216)&gt;0,"Indtægt","Udgift"))</f>
        <v/>
      </c>
      <c r="F216" s="36" t="str">
        <f aca="false">IF(A216="","",MONTH(A216))</f>
        <v/>
      </c>
    </row>
    <row r="217" customFormat="false" ht="15" hidden="false" customHeight="false" outlineLevel="0" collapsed="false">
      <c r="A217" s="34"/>
      <c r="B217" s="27"/>
      <c r="C217" s="27"/>
      <c r="D217" s="28"/>
      <c r="E217" s="35" t="str">
        <f aca="false">IF(C217="","",IF(COUNTIF(Opsætning!$A$5:$A$12,C217)&gt;0,"Indtægt","Udgift"))</f>
        <v/>
      </c>
      <c r="F217" s="36" t="str">
        <f aca="false">IF(A217="","",MONTH(A217))</f>
        <v/>
      </c>
    </row>
    <row r="218" customFormat="false" ht="15" hidden="false" customHeight="false" outlineLevel="0" collapsed="false">
      <c r="A218" s="34"/>
      <c r="B218" s="27"/>
      <c r="C218" s="27"/>
      <c r="D218" s="28"/>
      <c r="E218" s="35" t="str">
        <f aca="false">IF(C218="","",IF(COUNTIF(Opsætning!$A$5:$A$12,C218)&gt;0,"Indtægt","Udgift"))</f>
        <v/>
      </c>
      <c r="F218" s="36" t="str">
        <f aca="false">IF(A218="","",MONTH(A218))</f>
        <v/>
      </c>
    </row>
    <row r="219" customFormat="false" ht="15" hidden="false" customHeight="false" outlineLevel="0" collapsed="false">
      <c r="A219" s="34"/>
      <c r="B219" s="27"/>
      <c r="C219" s="27"/>
      <c r="D219" s="28"/>
      <c r="E219" s="35" t="str">
        <f aca="false">IF(C219="","",IF(COUNTIF(Opsætning!$A$5:$A$12,C219)&gt;0,"Indtægt","Udgift"))</f>
        <v/>
      </c>
      <c r="F219" s="36" t="str">
        <f aca="false">IF(A219="","",MONTH(A219))</f>
        <v/>
      </c>
    </row>
    <row r="220" customFormat="false" ht="15" hidden="false" customHeight="false" outlineLevel="0" collapsed="false">
      <c r="A220" s="34"/>
      <c r="B220" s="27"/>
      <c r="C220" s="27"/>
      <c r="D220" s="28"/>
      <c r="E220" s="35" t="str">
        <f aca="false">IF(C220="","",IF(COUNTIF(Opsætning!$A$5:$A$12,C220)&gt;0,"Indtægt","Udgift"))</f>
        <v/>
      </c>
      <c r="F220" s="36" t="str">
        <f aca="false">IF(A220="","",MONTH(A220))</f>
        <v/>
      </c>
    </row>
    <row r="221" customFormat="false" ht="15" hidden="false" customHeight="false" outlineLevel="0" collapsed="false">
      <c r="A221" s="34"/>
      <c r="B221" s="27"/>
      <c r="C221" s="27"/>
      <c r="D221" s="28"/>
      <c r="E221" s="35" t="str">
        <f aca="false">IF(C221="","",IF(COUNTIF(Opsætning!$A$5:$A$12,C221)&gt;0,"Indtægt","Udgift"))</f>
        <v/>
      </c>
      <c r="F221" s="36" t="str">
        <f aca="false">IF(A221="","",MONTH(A221))</f>
        <v/>
      </c>
    </row>
    <row r="222" customFormat="false" ht="15" hidden="false" customHeight="false" outlineLevel="0" collapsed="false">
      <c r="A222" s="34"/>
      <c r="B222" s="27"/>
      <c r="C222" s="27"/>
      <c r="D222" s="28"/>
      <c r="E222" s="35" t="str">
        <f aca="false">IF(C222="","",IF(COUNTIF(Opsætning!$A$5:$A$12,C222)&gt;0,"Indtægt","Udgift"))</f>
        <v/>
      </c>
      <c r="F222" s="36" t="str">
        <f aca="false">IF(A222="","",MONTH(A222))</f>
        <v/>
      </c>
    </row>
    <row r="223" customFormat="false" ht="15" hidden="false" customHeight="false" outlineLevel="0" collapsed="false">
      <c r="A223" s="34"/>
      <c r="B223" s="27"/>
      <c r="C223" s="27"/>
      <c r="D223" s="28"/>
      <c r="E223" s="35" t="str">
        <f aca="false">IF(C223="","",IF(COUNTIF(Opsætning!$A$5:$A$12,C223)&gt;0,"Indtægt","Udgift"))</f>
        <v/>
      </c>
      <c r="F223" s="36" t="str">
        <f aca="false">IF(A223="","",MONTH(A223))</f>
        <v/>
      </c>
    </row>
    <row r="224" customFormat="false" ht="15" hidden="false" customHeight="false" outlineLevel="0" collapsed="false">
      <c r="A224" s="34"/>
      <c r="B224" s="27"/>
      <c r="C224" s="27"/>
      <c r="D224" s="28"/>
      <c r="E224" s="35" t="str">
        <f aca="false">IF(C224="","",IF(COUNTIF(Opsætning!$A$5:$A$12,C224)&gt;0,"Indtægt","Udgift"))</f>
        <v/>
      </c>
      <c r="F224" s="36" t="str">
        <f aca="false">IF(A224="","",MONTH(A224))</f>
        <v/>
      </c>
    </row>
    <row r="225" customFormat="false" ht="15" hidden="false" customHeight="false" outlineLevel="0" collapsed="false">
      <c r="A225" s="34"/>
      <c r="B225" s="27"/>
      <c r="C225" s="27"/>
      <c r="D225" s="28"/>
      <c r="E225" s="35" t="str">
        <f aca="false">IF(C225="","",IF(COUNTIF(Opsætning!$A$5:$A$12,C225)&gt;0,"Indtægt","Udgift"))</f>
        <v/>
      </c>
      <c r="F225" s="36" t="str">
        <f aca="false">IF(A225="","",MONTH(A225))</f>
        <v/>
      </c>
    </row>
    <row r="226" customFormat="false" ht="15" hidden="false" customHeight="false" outlineLevel="0" collapsed="false">
      <c r="A226" s="34"/>
      <c r="B226" s="27"/>
      <c r="C226" s="27"/>
      <c r="D226" s="28"/>
      <c r="E226" s="35" t="str">
        <f aca="false">IF(C226="","",IF(COUNTIF(Opsætning!$A$5:$A$12,C226)&gt;0,"Indtægt","Udgift"))</f>
        <v/>
      </c>
      <c r="F226" s="36" t="str">
        <f aca="false">IF(A226="","",MONTH(A226))</f>
        <v/>
      </c>
    </row>
    <row r="227" customFormat="false" ht="15" hidden="false" customHeight="false" outlineLevel="0" collapsed="false">
      <c r="A227" s="34"/>
      <c r="B227" s="27"/>
      <c r="C227" s="27"/>
      <c r="D227" s="28"/>
      <c r="E227" s="35" t="str">
        <f aca="false">IF(C227="","",IF(COUNTIF(Opsætning!$A$5:$A$12,C227)&gt;0,"Indtægt","Udgift"))</f>
        <v/>
      </c>
      <c r="F227" s="36" t="str">
        <f aca="false">IF(A227="","",MONTH(A227))</f>
        <v/>
      </c>
    </row>
    <row r="228" customFormat="false" ht="15" hidden="false" customHeight="false" outlineLevel="0" collapsed="false">
      <c r="A228" s="34"/>
      <c r="B228" s="27"/>
      <c r="C228" s="27"/>
      <c r="D228" s="28"/>
      <c r="E228" s="35" t="str">
        <f aca="false">IF(C228="","",IF(COUNTIF(Opsætning!$A$5:$A$12,C228)&gt;0,"Indtægt","Udgift"))</f>
        <v/>
      </c>
      <c r="F228" s="36" t="str">
        <f aca="false">IF(A228="","",MONTH(A228))</f>
        <v/>
      </c>
    </row>
    <row r="229" customFormat="false" ht="15" hidden="false" customHeight="false" outlineLevel="0" collapsed="false">
      <c r="A229" s="34"/>
      <c r="B229" s="27"/>
      <c r="C229" s="27"/>
      <c r="D229" s="28"/>
      <c r="E229" s="35" t="str">
        <f aca="false">IF(C229="","",IF(COUNTIF(Opsætning!$A$5:$A$12,C229)&gt;0,"Indtægt","Udgift"))</f>
        <v/>
      </c>
      <c r="F229" s="36" t="str">
        <f aca="false">IF(A229="","",MONTH(A229))</f>
        <v/>
      </c>
    </row>
    <row r="230" customFormat="false" ht="15" hidden="false" customHeight="false" outlineLevel="0" collapsed="false">
      <c r="A230" s="34"/>
      <c r="B230" s="27"/>
      <c r="C230" s="27"/>
      <c r="D230" s="28"/>
      <c r="E230" s="35" t="str">
        <f aca="false">IF(C230="","",IF(COUNTIF(Opsætning!$A$5:$A$12,C230)&gt;0,"Indtægt","Udgift"))</f>
        <v/>
      </c>
      <c r="F230" s="36" t="str">
        <f aca="false">IF(A230="","",MONTH(A230))</f>
        <v/>
      </c>
    </row>
    <row r="231" customFormat="false" ht="15" hidden="false" customHeight="false" outlineLevel="0" collapsed="false">
      <c r="A231" s="34"/>
      <c r="B231" s="27"/>
      <c r="C231" s="27"/>
      <c r="D231" s="28"/>
      <c r="E231" s="35" t="str">
        <f aca="false">IF(C231="","",IF(COUNTIF(Opsætning!$A$5:$A$12,C231)&gt;0,"Indtægt","Udgift"))</f>
        <v/>
      </c>
      <c r="F231" s="36" t="str">
        <f aca="false">IF(A231="","",MONTH(A231))</f>
        <v/>
      </c>
    </row>
    <row r="232" customFormat="false" ht="15" hidden="false" customHeight="false" outlineLevel="0" collapsed="false">
      <c r="A232" s="34"/>
      <c r="B232" s="27"/>
      <c r="C232" s="27"/>
      <c r="D232" s="28"/>
      <c r="E232" s="35" t="str">
        <f aca="false">IF(C232="","",IF(COUNTIF(Opsætning!$A$5:$A$12,C232)&gt;0,"Indtægt","Udgift"))</f>
        <v/>
      </c>
      <c r="F232" s="36" t="str">
        <f aca="false">IF(A232="","",MONTH(A232))</f>
        <v/>
      </c>
    </row>
    <row r="233" customFormat="false" ht="15" hidden="false" customHeight="false" outlineLevel="0" collapsed="false">
      <c r="A233" s="34"/>
      <c r="B233" s="27"/>
      <c r="C233" s="27"/>
      <c r="D233" s="28"/>
      <c r="E233" s="35" t="str">
        <f aca="false">IF(C233="","",IF(COUNTIF(Opsætning!$A$5:$A$12,C233)&gt;0,"Indtægt","Udgift"))</f>
        <v/>
      </c>
      <c r="F233" s="36" t="str">
        <f aca="false">IF(A233="","",MONTH(A233))</f>
        <v/>
      </c>
    </row>
    <row r="234" customFormat="false" ht="15" hidden="false" customHeight="false" outlineLevel="0" collapsed="false">
      <c r="A234" s="34"/>
      <c r="B234" s="27"/>
      <c r="C234" s="27"/>
      <c r="D234" s="28"/>
      <c r="E234" s="35" t="str">
        <f aca="false">IF(C234="","",IF(COUNTIF(Opsætning!$A$5:$A$12,C234)&gt;0,"Indtægt","Udgift"))</f>
        <v/>
      </c>
      <c r="F234" s="36" t="str">
        <f aca="false">IF(A234="","",MONTH(A234))</f>
        <v/>
      </c>
    </row>
    <row r="235" customFormat="false" ht="15" hidden="false" customHeight="false" outlineLevel="0" collapsed="false">
      <c r="A235" s="34"/>
      <c r="B235" s="27"/>
      <c r="C235" s="27"/>
      <c r="D235" s="28"/>
      <c r="E235" s="35" t="str">
        <f aca="false">IF(C235="","",IF(COUNTIF(Opsætning!$A$5:$A$12,C235)&gt;0,"Indtægt","Udgift"))</f>
        <v/>
      </c>
      <c r="F235" s="36" t="str">
        <f aca="false">IF(A235="","",MONTH(A235))</f>
        <v/>
      </c>
    </row>
    <row r="236" customFormat="false" ht="15" hidden="false" customHeight="false" outlineLevel="0" collapsed="false">
      <c r="A236" s="34"/>
      <c r="B236" s="27"/>
      <c r="C236" s="27"/>
      <c r="D236" s="28"/>
      <c r="E236" s="35" t="str">
        <f aca="false">IF(C236="","",IF(COUNTIF(Opsætning!$A$5:$A$12,C236)&gt;0,"Indtægt","Udgift"))</f>
        <v/>
      </c>
      <c r="F236" s="36" t="str">
        <f aca="false">IF(A236="","",MONTH(A236))</f>
        <v/>
      </c>
    </row>
    <row r="237" customFormat="false" ht="15" hidden="false" customHeight="false" outlineLevel="0" collapsed="false">
      <c r="A237" s="34"/>
      <c r="B237" s="27"/>
      <c r="C237" s="27"/>
      <c r="D237" s="28"/>
      <c r="E237" s="35" t="str">
        <f aca="false">IF(C237="","",IF(COUNTIF(Opsætning!$A$5:$A$12,C237)&gt;0,"Indtægt","Udgift"))</f>
        <v/>
      </c>
      <c r="F237" s="36" t="str">
        <f aca="false">IF(A237="","",MONTH(A237))</f>
        <v/>
      </c>
    </row>
    <row r="238" customFormat="false" ht="15" hidden="false" customHeight="false" outlineLevel="0" collapsed="false">
      <c r="A238" s="34"/>
      <c r="B238" s="27"/>
      <c r="C238" s="27"/>
      <c r="D238" s="28"/>
      <c r="E238" s="35" t="str">
        <f aca="false">IF(C238="","",IF(COUNTIF(Opsætning!$A$5:$A$12,C238)&gt;0,"Indtægt","Udgift"))</f>
        <v/>
      </c>
      <c r="F238" s="36" t="str">
        <f aca="false">IF(A238="","",MONTH(A238))</f>
        <v/>
      </c>
    </row>
    <row r="239" customFormat="false" ht="15" hidden="false" customHeight="false" outlineLevel="0" collapsed="false">
      <c r="A239" s="34"/>
      <c r="B239" s="27"/>
      <c r="C239" s="27"/>
      <c r="D239" s="28"/>
      <c r="E239" s="35" t="str">
        <f aca="false">IF(C239="","",IF(COUNTIF(Opsætning!$A$5:$A$12,C239)&gt;0,"Indtægt","Udgift"))</f>
        <v/>
      </c>
      <c r="F239" s="36" t="str">
        <f aca="false">IF(A239="","",MONTH(A239))</f>
        <v/>
      </c>
    </row>
    <row r="240" customFormat="false" ht="15" hidden="false" customHeight="false" outlineLevel="0" collapsed="false">
      <c r="A240" s="34"/>
      <c r="B240" s="27"/>
      <c r="C240" s="27"/>
      <c r="D240" s="28"/>
      <c r="E240" s="35" t="str">
        <f aca="false">IF(C240="","",IF(COUNTIF(Opsætning!$A$5:$A$12,C240)&gt;0,"Indtægt","Udgift"))</f>
        <v/>
      </c>
      <c r="F240" s="36" t="str">
        <f aca="false">IF(A240="","",MONTH(A240))</f>
        <v/>
      </c>
    </row>
    <row r="241" customFormat="false" ht="15" hidden="false" customHeight="false" outlineLevel="0" collapsed="false">
      <c r="A241" s="34"/>
      <c r="B241" s="27"/>
      <c r="C241" s="27"/>
      <c r="D241" s="28"/>
      <c r="E241" s="35" t="str">
        <f aca="false">IF(C241="","",IF(COUNTIF(Opsætning!$A$5:$A$12,C241)&gt;0,"Indtægt","Udgift"))</f>
        <v/>
      </c>
      <c r="F241" s="36" t="str">
        <f aca="false">IF(A241="","",MONTH(A241))</f>
        <v/>
      </c>
    </row>
    <row r="242" customFormat="false" ht="15" hidden="false" customHeight="false" outlineLevel="0" collapsed="false">
      <c r="A242" s="34"/>
      <c r="B242" s="27"/>
      <c r="C242" s="27"/>
      <c r="D242" s="28"/>
      <c r="E242" s="35" t="str">
        <f aca="false">IF(C242="","",IF(COUNTIF(Opsætning!$A$5:$A$12,C242)&gt;0,"Indtægt","Udgift"))</f>
        <v/>
      </c>
      <c r="F242" s="36" t="str">
        <f aca="false">IF(A242="","",MONTH(A242))</f>
        <v/>
      </c>
    </row>
    <row r="243" customFormat="false" ht="15" hidden="false" customHeight="false" outlineLevel="0" collapsed="false">
      <c r="A243" s="34"/>
      <c r="B243" s="27"/>
      <c r="C243" s="27"/>
      <c r="D243" s="28"/>
      <c r="E243" s="35" t="str">
        <f aca="false">IF(C243="","",IF(COUNTIF(Opsætning!$A$5:$A$12,C243)&gt;0,"Indtægt","Udgift"))</f>
        <v/>
      </c>
      <c r="F243" s="36" t="str">
        <f aca="false">IF(A243="","",MONTH(A243))</f>
        <v/>
      </c>
    </row>
    <row r="244" customFormat="false" ht="15" hidden="false" customHeight="false" outlineLevel="0" collapsed="false">
      <c r="A244" s="34"/>
      <c r="B244" s="27"/>
      <c r="C244" s="27"/>
      <c r="D244" s="28"/>
      <c r="E244" s="35" t="str">
        <f aca="false">IF(C244="","",IF(COUNTIF(Opsætning!$A$5:$A$12,C244)&gt;0,"Indtægt","Udgift"))</f>
        <v/>
      </c>
      <c r="F244" s="36" t="str">
        <f aca="false">IF(A244="","",MONTH(A244))</f>
        <v/>
      </c>
    </row>
    <row r="245" customFormat="false" ht="15" hidden="false" customHeight="false" outlineLevel="0" collapsed="false">
      <c r="A245" s="34"/>
      <c r="B245" s="27"/>
      <c r="C245" s="27"/>
      <c r="D245" s="28"/>
      <c r="E245" s="35" t="str">
        <f aca="false">IF(C245="","",IF(COUNTIF(Opsætning!$A$5:$A$12,C245)&gt;0,"Indtægt","Udgift"))</f>
        <v/>
      </c>
      <c r="F245" s="36" t="str">
        <f aca="false">IF(A245="","",MONTH(A245))</f>
        <v/>
      </c>
    </row>
    <row r="246" customFormat="false" ht="15" hidden="false" customHeight="false" outlineLevel="0" collapsed="false">
      <c r="A246" s="34"/>
      <c r="B246" s="27"/>
      <c r="C246" s="27"/>
      <c r="D246" s="28"/>
      <c r="E246" s="35" t="str">
        <f aca="false">IF(C246="","",IF(COUNTIF(Opsætning!$A$5:$A$12,C246)&gt;0,"Indtægt","Udgift"))</f>
        <v/>
      </c>
      <c r="F246" s="36" t="str">
        <f aca="false">IF(A246="","",MONTH(A246))</f>
        <v/>
      </c>
    </row>
    <row r="247" customFormat="false" ht="15" hidden="false" customHeight="false" outlineLevel="0" collapsed="false">
      <c r="A247" s="34"/>
      <c r="B247" s="27"/>
      <c r="C247" s="27"/>
      <c r="D247" s="28"/>
      <c r="E247" s="35" t="str">
        <f aca="false">IF(C247="","",IF(COUNTIF(Opsætning!$A$5:$A$12,C247)&gt;0,"Indtægt","Udgift"))</f>
        <v/>
      </c>
      <c r="F247" s="36" t="str">
        <f aca="false">IF(A247="","",MONTH(A247))</f>
        <v/>
      </c>
    </row>
    <row r="248" customFormat="false" ht="15" hidden="false" customHeight="false" outlineLevel="0" collapsed="false">
      <c r="A248" s="34"/>
      <c r="B248" s="27"/>
      <c r="C248" s="27"/>
      <c r="D248" s="28"/>
      <c r="E248" s="35" t="str">
        <f aca="false">IF(C248="","",IF(COUNTIF(Opsætning!$A$5:$A$12,C248)&gt;0,"Indtægt","Udgift"))</f>
        <v/>
      </c>
      <c r="F248" s="36" t="str">
        <f aca="false">IF(A248="","",MONTH(A248))</f>
        <v/>
      </c>
    </row>
    <row r="249" customFormat="false" ht="15" hidden="false" customHeight="false" outlineLevel="0" collapsed="false">
      <c r="A249" s="34"/>
      <c r="B249" s="27"/>
      <c r="C249" s="27"/>
      <c r="D249" s="28"/>
      <c r="E249" s="35" t="str">
        <f aca="false">IF(C249="","",IF(COUNTIF(Opsætning!$A$5:$A$12,C249)&gt;0,"Indtægt","Udgift"))</f>
        <v/>
      </c>
      <c r="F249" s="36" t="str">
        <f aca="false">IF(A249="","",MONTH(A249))</f>
        <v/>
      </c>
    </row>
    <row r="250" customFormat="false" ht="15" hidden="false" customHeight="false" outlineLevel="0" collapsed="false">
      <c r="A250" s="34"/>
      <c r="B250" s="27"/>
      <c r="C250" s="27"/>
      <c r="D250" s="28"/>
      <c r="E250" s="35" t="str">
        <f aca="false">IF(C250="","",IF(COUNTIF(Opsætning!$A$5:$A$12,C250)&gt;0,"Indtægt","Udgift"))</f>
        <v/>
      </c>
      <c r="F250" s="36" t="str">
        <f aca="false">IF(A250="","",MONTH(A250))</f>
        <v/>
      </c>
    </row>
    <row r="251" customFormat="false" ht="15" hidden="false" customHeight="false" outlineLevel="0" collapsed="false">
      <c r="A251" s="34"/>
      <c r="B251" s="27"/>
      <c r="C251" s="27"/>
      <c r="D251" s="28"/>
      <c r="E251" s="35" t="str">
        <f aca="false">IF(C251="","",IF(COUNTIF(Opsætning!$A$5:$A$12,C251)&gt;0,"Indtægt","Udgift"))</f>
        <v/>
      </c>
      <c r="F251" s="36" t="str">
        <f aca="false">IF(A251="","",MONTH(A251))</f>
        <v/>
      </c>
    </row>
    <row r="252" customFormat="false" ht="15" hidden="false" customHeight="false" outlineLevel="0" collapsed="false">
      <c r="A252" s="34"/>
      <c r="B252" s="27"/>
      <c r="C252" s="27"/>
      <c r="D252" s="28"/>
      <c r="E252" s="35" t="str">
        <f aca="false">IF(C252="","",IF(COUNTIF(Opsætning!$A$5:$A$12,C252)&gt;0,"Indtægt","Udgift"))</f>
        <v/>
      </c>
      <c r="F252" s="36" t="str">
        <f aca="false">IF(A252="","",MONTH(A252))</f>
        <v/>
      </c>
    </row>
    <row r="253" customFormat="false" ht="15" hidden="false" customHeight="false" outlineLevel="0" collapsed="false">
      <c r="A253" s="34"/>
      <c r="B253" s="27"/>
      <c r="C253" s="27"/>
      <c r="D253" s="28"/>
      <c r="E253" s="35" t="str">
        <f aca="false">IF(C253="","",IF(COUNTIF(Opsætning!$A$5:$A$12,C253)&gt;0,"Indtægt","Udgift"))</f>
        <v/>
      </c>
      <c r="F253" s="36" t="str">
        <f aca="false">IF(A253="","",MONTH(A253))</f>
        <v/>
      </c>
    </row>
    <row r="254" customFormat="false" ht="15" hidden="false" customHeight="false" outlineLevel="0" collapsed="false">
      <c r="A254" s="34"/>
      <c r="B254" s="27"/>
      <c r="C254" s="27"/>
      <c r="D254" s="28"/>
      <c r="E254" s="35" t="str">
        <f aca="false">IF(C254="","",IF(COUNTIF(Opsætning!$A$5:$A$12,C254)&gt;0,"Indtægt","Udgift"))</f>
        <v/>
      </c>
      <c r="F254" s="36" t="str">
        <f aca="false">IF(A254="","",MONTH(A254))</f>
        <v/>
      </c>
    </row>
    <row r="255" customFormat="false" ht="15" hidden="false" customHeight="false" outlineLevel="0" collapsed="false">
      <c r="A255" s="34"/>
      <c r="B255" s="27"/>
      <c r="C255" s="27"/>
      <c r="D255" s="28"/>
      <c r="E255" s="35" t="str">
        <f aca="false">IF(C255="","",IF(COUNTIF(Opsætning!$A$5:$A$12,C255)&gt;0,"Indtægt","Udgift"))</f>
        <v/>
      </c>
      <c r="F255" s="36" t="str">
        <f aca="false">IF(A255="","",MONTH(A255))</f>
        <v/>
      </c>
    </row>
    <row r="256" customFormat="false" ht="15" hidden="false" customHeight="false" outlineLevel="0" collapsed="false">
      <c r="A256" s="34"/>
      <c r="B256" s="27"/>
      <c r="C256" s="27"/>
      <c r="D256" s="28"/>
      <c r="E256" s="35" t="str">
        <f aca="false">IF(C256="","",IF(COUNTIF(Opsætning!$A$5:$A$12,C256)&gt;0,"Indtægt","Udgift"))</f>
        <v/>
      </c>
      <c r="F256" s="36" t="str">
        <f aca="false">IF(A256="","",MONTH(A256))</f>
        <v/>
      </c>
    </row>
    <row r="257" customFormat="false" ht="15" hidden="false" customHeight="false" outlineLevel="0" collapsed="false">
      <c r="A257" s="34"/>
      <c r="B257" s="27"/>
      <c r="C257" s="27"/>
      <c r="D257" s="28"/>
      <c r="E257" s="35" t="str">
        <f aca="false">IF(C257="","",IF(COUNTIF(Opsætning!$A$5:$A$12,C257)&gt;0,"Indtægt","Udgift"))</f>
        <v/>
      </c>
      <c r="F257" s="36" t="str">
        <f aca="false">IF(A257="","",MONTH(A257))</f>
        <v/>
      </c>
    </row>
    <row r="258" customFormat="false" ht="15" hidden="false" customHeight="false" outlineLevel="0" collapsed="false">
      <c r="A258" s="34"/>
      <c r="B258" s="27"/>
      <c r="C258" s="27"/>
      <c r="D258" s="28"/>
      <c r="E258" s="35" t="str">
        <f aca="false">IF(C258="","",IF(COUNTIF(Opsætning!$A$5:$A$12,C258)&gt;0,"Indtægt","Udgift"))</f>
        <v/>
      </c>
      <c r="F258" s="36" t="str">
        <f aca="false">IF(A258="","",MONTH(A258))</f>
        <v/>
      </c>
    </row>
    <row r="259" customFormat="false" ht="15" hidden="false" customHeight="false" outlineLevel="0" collapsed="false">
      <c r="A259" s="34"/>
      <c r="B259" s="27"/>
      <c r="C259" s="27"/>
      <c r="D259" s="28"/>
      <c r="E259" s="35" t="str">
        <f aca="false">IF(C259="","",IF(COUNTIF(Opsætning!$A$5:$A$12,C259)&gt;0,"Indtægt","Udgift"))</f>
        <v/>
      </c>
      <c r="F259" s="36" t="str">
        <f aca="false">IF(A259="","",MONTH(A259))</f>
        <v/>
      </c>
    </row>
    <row r="260" customFormat="false" ht="15" hidden="false" customHeight="false" outlineLevel="0" collapsed="false">
      <c r="A260" s="34"/>
      <c r="B260" s="27"/>
      <c r="C260" s="27"/>
      <c r="D260" s="28"/>
      <c r="E260" s="35" t="str">
        <f aca="false">IF(C260="","",IF(COUNTIF(Opsætning!$A$5:$A$12,C260)&gt;0,"Indtægt","Udgift"))</f>
        <v/>
      </c>
      <c r="F260" s="36" t="str">
        <f aca="false">IF(A260="","",MONTH(A260))</f>
        <v/>
      </c>
    </row>
    <row r="261" customFormat="false" ht="15" hidden="false" customHeight="false" outlineLevel="0" collapsed="false">
      <c r="A261" s="34"/>
      <c r="B261" s="27"/>
      <c r="C261" s="27"/>
      <c r="D261" s="28"/>
      <c r="E261" s="35" t="str">
        <f aca="false">IF(C261="","",IF(COUNTIF(Opsætning!$A$5:$A$12,C261)&gt;0,"Indtægt","Udgift"))</f>
        <v/>
      </c>
      <c r="F261" s="36" t="str">
        <f aca="false">IF(A261="","",MONTH(A261))</f>
        <v/>
      </c>
    </row>
    <row r="262" customFormat="false" ht="15" hidden="false" customHeight="false" outlineLevel="0" collapsed="false">
      <c r="A262" s="34"/>
      <c r="B262" s="27"/>
      <c r="C262" s="27"/>
      <c r="D262" s="28"/>
      <c r="E262" s="35" t="str">
        <f aca="false">IF(C262="","",IF(COUNTIF(Opsætning!$A$5:$A$12,C262)&gt;0,"Indtægt","Udgift"))</f>
        <v/>
      </c>
      <c r="F262" s="36" t="str">
        <f aca="false">IF(A262="","",MONTH(A262))</f>
        <v/>
      </c>
    </row>
    <row r="263" customFormat="false" ht="15" hidden="false" customHeight="false" outlineLevel="0" collapsed="false">
      <c r="A263" s="34"/>
      <c r="B263" s="27"/>
      <c r="C263" s="27"/>
      <c r="D263" s="28"/>
      <c r="E263" s="35" t="str">
        <f aca="false">IF(C263="","",IF(COUNTIF(Opsætning!$A$5:$A$12,C263)&gt;0,"Indtægt","Udgift"))</f>
        <v/>
      </c>
      <c r="F263" s="36" t="str">
        <f aca="false">IF(A263="","",MONTH(A263))</f>
        <v/>
      </c>
    </row>
    <row r="264" customFormat="false" ht="15" hidden="false" customHeight="false" outlineLevel="0" collapsed="false">
      <c r="A264" s="34"/>
      <c r="B264" s="27"/>
      <c r="C264" s="27"/>
      <c r="D264" s="28"/>
      <c r="E264" s="35" t="str">
        <f aca="false">IF(C264="","",IF(COUNTIF(Opsætning!$A$5:$A$12,C264)&gt;0,"Indtægt","Udgift"))</f>
        <v/>
      </c>
      <c r="F264" s="36" t="str">
        <f aca="false">IF(A264="","",MONTH(A264))</f>
        <v/>
      </c>
    </row>
    <row r="265" customFormat="false" ht="15" hidden="false" customHeight="false" outlineLevel="0" collapsed="false">
      <c r="A265" s="34"/>
      <c r="B265" s="27"/>
      <c r="C265" s="27"/>
      <c r="D265" s="28"/>
      <c r="E265" s="35" t="str">
        <f aca="false">IF(C265="","",IF(COUNTIF(Opsætning!$A$5:$A$12,C265)&gt;0,"Indtægt","Udgift"))</f>
        <v/>
      </c>
      <c r="F265" s="36" t="str">
        <f aca="false">IF(A265="","",MONTH(A265))</f>
        <v/>
      </c>
    </row>
    <row r="266" customFormat="false" ht="15" hidden="false" customHeight="false" outlineLevel="0" collapsed="false">
      <c r="A266" s="34"/>
      <c r="B266" s="27"/>
      <c r="C266" s="27"/>
      <c r="D266" s="28"/>
      <c r="E266" s="35" t="str">
        <f aca="false">IF(C266="","",IF(COUNTIF(Opsætning!$A$5:$A$12,C266)&gt;0,"Indtægt","Udgift"))</f>
        <v/>
      </c>
      <c r="F266" s="36" t="str">
        <f aca="false">IF(A266="","",MONTH(A266))</f>
        <v/>
      </c>
    </row>
    <row r="267" customFormat="false" ht="15" hidden="false" customHeight="false" outlineLevel="0" collapsed="false">
      <c r="A267" s="34"/>
      <c r="B267" s="27"/>
      <c r="C267" s="27"/>
      <c r="D267" s="28"/>
      <c r="E267" s="35" t="str">
        <f aca="false">IF(C267="","",IF(COUNTIF(Opsætning!$A$5:$A$12,C267)&gt;0,"Indtægt","Udgift"))</f>
        <v/>
      </c>
      <c r="F267" s="36" t="str">
        <f aca="false">IF(A267="","",MONTH(A267))</f>
        <v/>
      </c>
    </row>
    <row r="268" customFormat="false" ht="15" hidden="false" customHeight="false" outlineLevel="0" collapsed="false">
      <c r="A268" s="34"/>
      <c r="B268" s="27"/>
      <c r="C268" s="27"/>
      <c r="D268" s="28"/>
      <c r="E268" s="35" t="str">
        <f aca="false">IF(C268="","",IF(COUNTIF(Opsætning!$A$5:$A$12,C268)&gt;0,"Indtægt","Udgift"))</f>
        <v/>
      </c>
      <c r="F268" s="36" t="str">
        <f aca="false">IF(A268="","",MONTH(A268))</f>
        <v/>
      </c>
    </row>
    <row r="269" customFormat="false" ht="15" hidden="false" customHeight="false" outlineLevel="0" collapsed="false">
      <c r="A269" s="34"/>
      <c r="B269" s="27"/>
      <c r="C269" s="27"/>
      <c r="D269" s="28"/>
      <c r="E269" s="35" t="str">
        <f aca="false">IF(C269="","",IF(COUNTIF(Opsætning!$A$5:$A$12,C269)&gt;0,"Indtægt","Udgift"))</f>
        <v/>
      </c>
      <c r="F269" s="36" t="str">
        <f aca="false">IF(A269="","",MONTH(A269))</f>
        <v/>
      </c>
    </row>
    <row r="270" customFormat="false" ht="15" hidden="false" customHeight="false" outlineLevel="0" collapsed="false">
      <c r="A270" s="34"/>
      <c r="B270" s="27"/>
      <c r="C270" s="27"/>
      <c r="D270" s="28"/>
      <c r="E270" s="35" t="str">
        <f aca="false">IF(C270="","",IF(COUNTIF(Opsætning!$A$5:$A$12,C270)&gt;0,"Indtægt","Udgift"))</f>
        <v/>
      </c>
      <c r="F270" s="36" t="str">
        <f aca="false">IF(A270="","",MONTH(A270))</f>
        <v/>
      </c>
    </row>
    <row r="271" customFormat="false" ht="15" hidden="false" customHeight="false" outlineLevel="0" collapsed="false">
      <c r="A271" s="34"/>
      <c r="B271" s="27"/>
      <c r="C271" s="27"/>
      <c r="D271" s="28"/>
      <c r="E271" s="35" t="str">
        <f aca="false">IF(C271="","",IF(COUNTIF(Opsætning!$A$5:$A$12,C271)&gt;0,"Indtægt","Udgift"))</f>
        <v/>
      </c>
      <c r="F271" s="36" t="str">
        <f aca="false">IF(A271="","",MONTH(A271))</f>
        <v/>
      </c>
    </row>
    <row r="272" customFormat="false" ht="15" hidden="false" customHeight="false" outlineLevel="0" collapsed="false">
      <c r="A272" s="34"/>
      <c r="B272" s="27"/>
      <c r="C272" s="27"/>
      <c r="D272" s="28"/>
      <c r="E272" s="35" t="str">
        <f aca="false">IF(C272="","",IF(COUNTIF(Opsætning!$A$5:$A$12,C272)&gt;0,"Indtægt","Udgift"))</f>
        <v/>
      </c>
      <c r="F272" s="36" t="str">
        <f aca="false">IF(A272="","",MONTH(A272))</f>
        <v/>
      </c>
    </row>
    <row r="273" customFormat="false" ht="15" hidden="false" customHeight="false" outlineLevel="0" collapsed="false">
      <c r="A273" s="34"/>
      <c r="B273" s="27"/>
      <c r="C273" s="27"/>
      <c r="D273" s="28"/>
      <c r="E273" s="35" t="str">
        <f aca="false">IF(C273="","",IF(COUNTIF(Opsætning!$A$5:$A$12,C273)&gt;0,"Indtægt","Udgift"))</f>
        <v/>
      </c>
      <c r="F273" s="36" t="str">
        <f aca="false">IF(A273="","",MONTH(A273))</f>
        <v/>
      </c>
    </row>
    <row r="274" customFormat="false" ht="15" hidden="false" customHeight="false" outlineLevel="0" collapsed="false">
      <c r="A274" s="34"/>
      <c r="B274" s="27"/>
      <c r="C274" s="27"/>
      <c r="D274" s="28"/>
      <c r="E274" s="35" t="str">
        <f aca="false">IF(C274="","",IF(COUNTIF(Opsætning!$A$5:$A$12,C274)&gt;0,"Indtægt","Udgift"))</f>
        <v/>
      </c>
      <c r="F274" s="36" t="str">
        <f aca="false">IF(A274="","",MONTH(A274))</f>
        <v/>
      </c>
    </row>
    <row r="275" customFormat="false" ht="15" hidden="false" customHeight="false" outlineLevel="0" collapsed="false">
      <c r="A275" s="34"/>
      <c r="B275" s="27"/>
      <c r="C275" s="27"/>
      <c r="D275" s="28"/>
      <c r="E275" s="35" t="str">
        <f aca="false">IF(C275="","",IF(COUNTIF(Opsætning!$A$5:$A$12,C275)&gt;0,"Indtægt","Udgift"))</f>
        <v/>
      </c>
      <c r="F275" s="36" t="str">
        <f aca="false">IF(A275="","",MONTH(A275))</f>
        <v/>
      </c>
    </row>
    <row r="276" customFormat="false" ht="15" hidden="false" customHeight="false" outlineLevel="0" collapsed="false">
      <c r="A276" s="34"/>
      <c r="B276" s="27"/>
      <c r="C276" s="27"/>
      <c r="D276" s="28"/>
      <c r="E276" s="35" t="str">
        <f aca="false">IF(C276="","",IF(COUNTIF(Opsætning!$A$5:$A$12,C276)&gt;0,"Indtægt","Udgift"))</f>
        <v/>
      </c>
      <c r="F276" s="36" t="str">
        <f aca="false">IF(A276="","",MONTH(A276))</f>
        <v/>
      </c>
    </row>
    <row r="277" customFormat="false" ht="15" hidden="false" customHeight="false" outlineLevel="0" collapsed="false">
      <c r="A277" s="34"/>
      <c r="B277" s="27"/>
      <c r="C277" s="27"/>
      <c r="D277" s="28"/>
      <c r="E277" s="35" t="str">
        <f aca="false">IF(C277="","",IF(COUNTIF(Opsætning!$A$5:$A$12,C277)&gt;0,"Indtægt","Udgift"))</f>
        <v/>
      </c>
      <c r="F277" s="36" t="str">
        <f aca="false">IF(A277="","",MONTH(A277))</f>
        <v/>
      </c>
    </row>
    <row r="278" customFormat="false" ht="15" hidden="false" customHeight="false" outlineLevel="0" collapsed="false">
      <c r="A278" s="34"/>
      <c r="B278" s="27"/>
      <c r="C278" s="27"/>
      <c r="D278" s="28"/>
      <c r="E278" s="35" t="str">
        <f aca="false">IF(C278="","",IF(COUNTIF(Opsætning!$A$5:$A$12,C278)&gt;0,"Indtægt","Udgift"))</f>
        <v/>
      </c>
      <c r="F278" s="36" t="str">
        <f aca="false">IF(A278="","",MONTH(A278))</f>
        <v/>
      </c>
    </row>
    <row r="279" customFormat="false" ht="15" hidden="false" customHeight="false" outlineLevel="0" collapsed="false">
      <c r="A279" s="34"/>
      <c r="B279" s="27"/>
      <c r="C279" s="27"/>
      <c r="D279" s="28"/>
      <c r="E279" s="35" t="str">
        <f aca="false">IF(C279="","",IF(COUNTIF(Opsætning!$A$5:$A$12,C279)&gt;0,"Indtægt","Udgift"))</f>
        <v/>
      </c>
      <c r="F279" s="36" t="str">
        <f aca="false">IF(A279="","",MONTH(A279))</f>
        <v/>
      </c>
    </row>
    <row r="280" customFormat="false" ht="15" hidden="false" customHeight="false" outlineLevel="0" collapsed="false">
      <c r="A280" s="34"/>
      <c r="B280" s="27"/>
      <c r="C280" s="27"/>
      <c r="D280" s="28"/>
      <c r="E280" s="35" t="str">
        <f aca="false">IF(C280="","",IF(COUNTIF(Opsætning!$A$5:$A$12,C280)&gt;0,"Indtægt","Udgift"))</f>
        <v/>
      </c>
      <c r="F280" s="36" t="str">
        <f aca="false">IF(A280="","",MONTH(A280))</f>
        <v/>
      </c>
    </row>
    <row r="281" customFormat="false" ht="15" hidden="false" customHeight="false" outlineLevel="0" collapsed="false">
      <c r="A281" s="34"/>
      <c r="B281" s="27"/>
      <c r="C281" s="27"/>
      <c r="D281" s="28"/>
      <c r="E281" s="35" t="str">
        <f aca="false">IF(C281="","",IF(COUNTIF(Opsætning!$A$5:$A$12,C281)&gt;0,"Indtægt","Udgift"))</f>
        <v/>
      </c>
      <c r="F281" s="36" t="str">
        <f aca="false">IF(A281="","",MONTH(A281))</f>
        <v/>
      </c>
    </row>
    <row r="282" customFormat="false" ht="15" hidden="false" customHeight="false" outlineLevel="0" collapsed="false">
      <c r="A282" s="34"/>
      <c r="B282" s="27"/>
      <c r="C282" s="27"/>
      <c r="D282" s="28"/>
      <c r="E282" s="35" t="str">
        <f aca="false">IF(C282="","",IF(COUNTIF(Opsætning!$A$5:$A$12,C282)&gt;0,"Indtægt","Udgift"))</f>
        <v/>
      </c>
      <c r="F282" s="36" t="str">
        <f aca="false">IF(A282="","",MONTH(A282))</f>
        <v/>
      </c>
    </row>
    <row r="283" customFormat="false" ht="15" hidden="false" customHeight="false" outlineLevel="0" collapsed="false">
      <c r="A283" s="34"/>
      <c r="B283" s="27"/>
      <c r="C283" s="27"/>
      <c r="D283" s="28"/>
      <c r="E283" s="35" t="str">
        <f aca="false">IF(C283="","",IF(COUNTIF(Opsætning!$A$5:$A$12,C283)&gt;0,"Indtægt","Udgift"))</f>
        <v/>
      </c>
      <c r="F283" s="36" t="str">
        <f aca="false">IF(A283="","",MONTH(A283))</f>
        <v/>
      </c>
    </row>
    <row r="284" customFormat="false" ht="15" hidden="false" customHeight="false" outlineLevel="0" collapsed="false">
      <c r="A284" s="34"/>
      <c r="B284" s="27"/>
      <c r="C284" s="27"/>
      <c r="D284" s="28"/>
      <c r="E284" s="35" t="str">
        <f aca="false">IF(C284="","",IF(COUNTIF(Opsætning!$A$5:$A$12,C284)&gt;0,"Indtægt","Udgift"))</f>
        <v/>
      </c>
      <c r="F284" s="36" t="str">
        <f aca="false">IF(A284="","",MONTH(A284))</f>
        <v/>
      </c>
    </row>
    <row r="285" customFormat="false" ht="15" hidden="false" customHeight="false" outlineLevel="0" collapsed="false">
      <c r="A285" s="34"/>
      <c r="B285" s="27"/>
      <c r="C285" s="27"/>
      <c r="D285" s="28"/>
      <c r="E285" s="35" t="str">
        <f aca="false">IF(C285="","",IF(COUNTIF(Opsætning!$A$5:$A$12,C285)&gt;0,"Indtægt","Udgift"))</f>
        <v/>
      </c>
      <c r="F285" s="36" t="str">
        <f aca="false">IF(A285="","",MONTH(A285))</f>
        <v/>
      </c>
    </row>
    <row r="286" customFormat="false" ht="15" hidden="false" customHeight="false" outlineLevel="0" collapsed="false">
      <c r="A286" s="34"/>
      <c r="B286" s="27"/>
      <c r="C286" s="27"/>
      <c r="D286" s="28"/>
      <c r="E286" s="35" t="str">
        <f aca="false">IF(C286="","",IF(COUNTIF(Opsætning!$A$5:$A$12,C286)&gt;0,"Indtægt","Udgift"))</f>
        <v/>
      </c>
      <c r="F286" s="36" t="str">
        <f aca="false">IF(A286="","",MONTH(A286))</f>
        <v/>
      </c>
    </row>
    <row r="287" customFormat="false" ht="15" hidden="false" customHeight="false" outlineLevel="0" collapsed="false">
      <c r="A287" s="34"/>
      <c r="B287" s="27"/>
      <c r="C287" s="27"/>
      <c r="D287" s="28"/>
      <c r="E287" s="35" t="str">
        <f aca="false">IF(C287="","",IF(COUNTIF(Opsætning!$A$5:$A$12,C287)&gt;0,"Indtægt","Udgift"))</f>
        <v/>
      </c>
      <c r="F287" s="36" t="str">
        <f aca="false">IF(A287="","",MONTH(A287))</f>
        <v/>
      </c>
    </row>
    <row r="288" customFormat="false" ht="15" hidden="false" customHeight="false" outlineLevel="0" collapsed="false">
      <c r="A288" s="34"/>
      <c r="B288" s="27"/>
      <c r="C288" s="27"/>
      <c r="D288" s="28"/>
      <c r="E288" s="35" t="str">
        <f aca="false">IF(C288="","",IF(COUNTIF(Opsætning!$A$5:$A$12,C288)&gt;0,"Indtægt","Udgift"))</f>
        <v/>
      </c>
      <c r="F288" s="36" t="str">
        <f aca="false">IF(A288="","",MONTH(A288))</f>
        <v/>
      </c>
    </row>
    <row r="289" customFormat="false" ht="15" hidden="false" customHeight="false" outlineLevel="0" collapsed="false">
      <c r="A289" s="34"/>
      <c r="B289" s="27"/>
      <c r="C289" s="27"/>
      <c r="D289" s="28"/>
      <c r="E289" s="35" t="str">
        <f aca="false">IF(C289="","",IF(COUNTIF(Opsætning!$A$5:$A$12,C289)&gt;0,"Indtægt","Udgift"))</f>
        <v/>
      </c>
      <c r="F289" s="36" t="str">
        <f aca="false">IF(A289="","",MONTH(A289))</f>
        <v/>
      </c>
    </row>
    <row r="290" customFormat="false" ht="15" hidden="false" customHeight="false" outlineLevel="0" collapsed="false">
      <c r="A290" s="34"/>
      <c r="B290" s="27"/>
      <c r="C290" s="27"/>
      <c r="D290" s="28"/>
      <c r="E290" s="35" t="str">
        <f aca="false">IF(C290="","",IF(COUNTIF(Opsætning!$A$5:$A$12,C290)&gt;0,"Indtægt","Udgift"))</f>
        <v/>
      </c>
      <c r="F290" s="36" t="str">
        <f aca="false">IF(A290="","",MONTH(A290))</f>
        <v/>
      </c>
    </row>
    <row r="291" customFormat="false" ht="15" hidden="false" customHeight="false" outlineLevel="0" collapsed="false">
      <c r="A291" s="34"/>
      <c r="B291" s="27"/>
      <c r="C291" s="27"/>
      <c r="D291" s="28"/>
      <c r="E291" s="35" t="str">
        <f aca="false">IF(C291="","",IF(COUNTIF(Opsætning!$A$5:$A$12,C291)&gt;0,"Indtægt","Udgift"))</f>
        <v/>
      </c>
      <c r="F291" s="36" t="str">
        <f aca="false">IF(A291="","",MONTH(A291))</f>
        <v/>
      </c>
    </row>
    <row r="292" customFormat="false" ht="15" hidden="false" customHeight="false" outlineLevel="0" collapsed="false">
      <c r="A292" s="34"/>
      <c r="B292" s="27"/>
      <c r="C292" s="27"/>
      <c r="D292" s="28"/>
      <c r="E292" s="35" t="str">
        <f aca="false">IF(C292="","",IF(COUNTIF(Opsætning!$A$5:$A$12,C292)&gt;0,"Indtægt","Udgift"))</f>
        <v/>
      </c>
      <c r="F292" s="36" t="str">
        <f aca="false">IF(A292="","",MONTH(A292))</f>
        <v/>
      </c>
    </row>
    <row r="293" customFormat="false" ht="15" hidden="false" customHeight="false" outlineLevel="0" collapsed="false">
      <c r="A293" s="34"/>
      <c r="B293" s="27"/>
      <c r="C293" s="27"/>
      <c r="D293" s="28"/>
      <c r="E293" s="35" t="str">
        <f aca="false">IF(C293="","",IF(COUNTIF(Opsætning!$A$5:$A$12,C293)&gt;0,"Indtægt","Udgift"))</f>
        <v/>
      </c>
      <c r="F293" s="36" t="str">
        <f aca="false">IF(A293="","",MONTH(A293))</f>
        <v/>
      </c>
    </row>
    <row r="294" customFormat="false" ht="15" hidden="false" customHeight="false" outlineLevel="0" collapsed="false">
      <c r="A294" s="34"/>
      <c r="B294" s="27"/>
      <c r="C294" s="27"/>
      <c r="D294" s="28"/>
      <c r="E294" s="35" t="str">
        <f aca="false">IF(C294="","",IF(COUNTIF(Opsætning!$A$5:$A$12,C294)&gt;0,"Indtægt","Udgift"))</f>
        <v/>
      </c>
      <c r="F294" s="36" t="str">
        <f aca="false">IF(A294="","",MONTH(A294))</f>
        <v/>
      </c>
    </row>
    <row r="295" customFormat="false" ht="15" hidden="false" customHeight="false" outlineLevel="0" collapsed="false">
      <c r="A295" s="34"/>
      <c r="B295" s="27"/>
      <c r="C295" s="27"/>
      <c r="D295" s="28"/>
      <c r="E295" s="35" t="str">
        <f aca="false">IF(C295="","",IF(COUNTIF(Opsætning!$A$5:$A$12,C295)&gt;0,"Indtægt","Udgift"))</f>
        <v/>
      </c>
      <c r="F295" s="36" t="str">
        <f aca="false">IF(A295="","",MONTH(A295))</f>
        <v/>
      </c>
    </row>
    <row r="296" customFormat="false" ht="15" hidden="false" customHeight="false" outlineLevel="0" collapsed="false">
      <c r="A296" s="34"/>
      <c r="B296" s="27"/>
      <c r="C296" s="27"/>
      <c r="D296" s="28"/>
      <c r="E296" s="35" t="str">
        <f aca="false">IF(C296="","",IF(COUNTIF(Opsætning!$A$5:$A$12,C296)&gt;0,"Indtægt","Udgift"))</f>
        <v/>
      </c>
      <c r="F296" s="36" t="str">
        <f aca="false">IF(A296="","",MONTH(A296))</f>
        <v/>
      </c>
    </row>
    <row r="297" customFormat="false" ht="15" hidden="false" customHeight="false" outlineLevel="0" collapsed="false">
      <c r="A297" s="34"/>
      <c r="B297" s="27"/>
      <c r="C297" s="27"/>
      <c r="D297" s="28"/>
      <c r="E297" s="35" t="str">
        <f aca="false">IF(C297="","",IF(COUNTIF(Opsætning!$A$5:$A$12,C297)&gt;0,"Indtægt","Udgift"))</f>
        <v/>
      </c>
      <c r="F297" s="36" t="str">
        <f aca="false">IF(A297="","",MONTH(A297))</f>
        <v/>
      </c>
    </row>
    <row r="298" customFormat="false" ht="15" hidden="false" customHeight="false" outlineLevel="0" collapsed="false">
      <c r="A298" s="34"/>
      <c r="B298" s="27"/>
      <c r="C298" s="27"/>
      <c r="D298" s="28"/>
      <c r="E298" s="35" t="str">
        <f aca="false">IF(C298="","",IF(COUNTIF(Opsætning!$A$5:$A$12,C298)&gt;0,"Indtægt","Udgift"))</f>
        <v/>
      </c>
      <c r="F298" s="36" t="str">
        <f aca="false">IF(A298="","",MONTH(A298))</f>
        <v/>
      </c>
    </row>
    <row r="299" customFormat="false" ht="15" hidden="false" customHeight="false" outlineLevel="0" collapsed="false">
      <c r="A299" s="34"/>
      <c r="B299" s="27"/>
      <c r="C299" s="27"/>
      <c r="D299" s="28"/>
      <c r="E299" s="35" t="str">
        <f aca="false">IF(C299="","",IF(COUNTIF(Opsætning!$A$5:$A$12,C299)&gt;0,"Indtægt","Udgift"))</f>
        <v/>
      </c>
      <c r="F299" s="36" t="str">
        <f aca="false">IF(A299="","",MONTH(A299))</f>
        <v/>
      </c>
    </row>
    <row r="300" customFormat="false" ht="15" hidden="false" customHeight="false" outlineLevel="0" collapsed="false">
      <c r="A300" s="34"/>
      <c r="B300" s="27"/>
      <c r="C300" s="27"/>
      <c r="D300" s="28"/>
      <c r="E300" s="35" t="str">
        <f aca="false">IF(C300="","",IF(COUNTIF(Opsætning!$A$5:$A$12,C300)&gt;0,"Indtægt","Udgift"))</f>
        <v/>
      </c>
      <c r="F300" s="36" t="str">
        <f aca="false">IF(A300="","",MONTH(A300))</f>
        <v/>
      </c>
    </row>
    <row r="301" customFormat="false" ht="15" hidden="false" customHeight="false" outlineLevel="0" collapsed="false">
      <c r="A301" s="34"/>
      <c r="B301" s="27"/>
      <c r="C301" s="27"/>
      <c r="D301" s="28"/>
      <c r="E301" s="35" t="str">
        <f aca="false">IF(C301="","",IF(COUNTIF(Opsætning!$A$5:$A$12,C301)&gt;0,"Indtægt","Udgift"))</f>
        <v/>
      </c>
      <c r="F301" s="36" t="str">
        <f aca="false">IF(A301="","",MONTH(A301))</f>
        <v/>
      </c>
    </row>
    <row r="302" customFormat="false" ht="15" hidden="false" customHeight="false" outlineLevel="0" collapsed="false">
      <c r="A302" s="34"/>
      <c r="B302" s="27"/>
      <c r="C302" s="27"/>
      <c r="D302" s="28"/>
      <c r="E302" s="35" t="str">
        <f aca="false">IF(C302="","",IF(COUNTIF(Opsætning!$A$5:$A$12,C302)&gt;0,"Indtægt","Udgift"))</f>
        <v/>
      </c>
      <c r="F302" s="36" t="str">
        <f aca="false">IF(A302="","",MONTH(A302))</f>
        <v/>
      </c>
    </row>
    <row r="303" customFormat="false" ht="15" hidden="false" customHeight="false" outlineLevel="0" collapsed="false">
      <c r="A303" s="34"/>
      <c r="B303" s="27"/>
      <c r="C303" s="27"/>
      <c r="D303" s="28"/>
      <c r="E303" s="35" t="str">
        <f aca="false">IF(C303="","",IF(COUNTIF(Opsætning!$A$5:$A$12,C303)&gt;0,"Indtægt","Udgift"))</f>
        <v/>
      </c>
      <c r="F303" s="36" t="str">
        <f aca="false">IF(A303="","",MONTH(A303))</f>
        <v/>
      </c>
    </row>
    <row r="304" customFormat="false" ht="15" hidden="false" customHeight="false" outlineLevel="0" collapsed="false">
      <c r="A304" s="34"/>
      <c r="B304" s="27"/>
      <c r="C304" s="27"/>
      <c r="D304" s="28"/>
      <c r="E304" s="35" t="str">
        <f aca="false">IF(C304="","",IF(COUNTIF(Opsætning!$A$5:$A$12,C304)&gt;0,"Indtægt","Udgift"))</f>
        <v/>
      </c>
      <c r="F304" s="36" t="str">
        <f aca="false">IF(A304="","",MONTH(A304))</f>
        <v/>
      </c>
    </row>
    <row r="305" customFormat="false" ht="15" hidden="false" customHeight="false" outlineLevel="0" collapsed="false">
      <c r="A305" s="34"/>
      <c r="B305" s="27"/>
      <c r="C305" s="27"/>
      <c r="D305" s="28"/>
      <c r="E305" s="35" t="str">
        <f aca="false">IF(C305="","",IF(COUNTIF(Opsætning!$A$5:$A$12,C305)&gt;0,"Indtægt","Udgift"))</f>
        <v/>
      </c>
      <c r="F305" s="36" t="str">
        <f aca="false">IF(A305="","",MONTH(A305))</f>
        <v/>
      </c>
    </row>
    <row r="306" customFormat="false" ht="15" hidden="false" customHeight="false" outlineLevel="0" collapsed="false">
      <c r="A306" s="34"/>
      <c r="B306" s="27"/>
      <c r="C306" s="27"/>
      <c r="D306" s="28"/>
      <c r="E306" s="35" t="str">
        <f aca="false">IF(C306="","",IF(COUNTIF(Opsætning!$A$5:$A$12,C306)&gt;0,"Indtægt","Udgift"))</f>
        <v/>
      </c>
      <c r="F306" s="36" t="str">
        <f aca="false">IF(A306="","",MONTH(A306))</f>
        <v/>
      </c>
    </row>
    <row r="307" customFormat="false" ht="15" hidden="false" customHeight="false" outlineLevel="0" collapsed="false">
      <c r="A307" s="34"/>
      <c r="B307" s="27"/>
      <c r="C307" s="27"/>
      <c r="D307" s="28"/>
      <c r="E307" s="35" t="str">
        <f aca="false">IF(C307="","",IF(COUNTIF(Opsætning!$A$5:$A$12,C307)&gt;0,"Indtægt","Udgift"))</f>
        <v/>
      </c>
      <c r="F307" s="36" t="str">
        <f aca="false">IF(A307="","",MONTH(A307))</f>
        <v/>
      </c>
    </row>
    <row r="308" customFormat="false" ht="15" hidden="false" customHeight="false" outlineLevel="0" collapsed="false">
      <c r="A308" s="34"/>
      <c r="B308" s="27"/>
      <c r="C308" s="27"/>
      <c r="D308" s="28"/>
      <c r="E308" s="35" t="str">
        <f aca="false">IF(C308="","",IF(COUNTIF(Opsætning!$A$5:$A$12,C308)&gt;0,"Indtægt","Udgift"))</f>
        <v/>
      </c>
      <c r="F308" s="36" t="str">
        <f aca="false">IF(A308="","",MONTH(A308))</f>
        <v/>
      </c>
    </row>
    <row r="309" customFormat="false" ht="15" hidden="false" customHeight="false" outlineLevel="0" collapsed="false">
      <c r="A309" s="34"/>
      <c r="B309" s="27"/>
      <c r="C309" s="27"/>
      <c r="D309" s="28"/>
      <c r="E309" s="35" t="str">
        <f aca="false">IF(C309="","",IF(COUNTIF(Opsætning!$A$5:$A$12,C309)&gt;0,"Indtægt","Udgift"))</f>
        <v/>
      </c>
      <c r="F309" s="36" t="str">
        <f aca="false">IF(A309="","",MONTH(A309))</f>
        <v/>
      </c>
    </row>
    <row r="310" customFormat="false" ht="15" hidden="false" customHeight="false" outlineLevel="0" collapsed="false">
      <c r="A310" s="34"/>
      <c r="B310" s="27"/>
      <c r="C310" s="27"/>
      <c r="D310" s="28"/>
      <c r="E310" s="35" t="str">
        <f aca="false">IF(C310="","",IF(COUNTIF(Opsætning!$A$5:$A$12,C310)&gt;0,"Indtægt","Udgift"))</f>
        <v/>
      </c>
      <c r="F310" s="36" t="str">
        <f aca="false">IF(A310="","",MONTH(A310))</f>
        <v/>
      </c>
    </row>
    <row r="311" customFormat="false" ht="15" hidden="false" customHeight="false" outlineLevel="0" collapsed="false">
      <c r="A311" s="34"/>
      <c r="B311" s="27"/>
      <c r="C311" s="27"/>
      <c r="D311" s="28"/>
      <c r="E311" s="35" t="str">
        <f aca="false">IF(C311="","",IF(COUNTIF(Opsætning!$A$5:$A$12,C311)&gt;0,"Indtægt","Udgift"))</f>
        <v/>
      </c>
      <c r="F311" s="36" t="str">
        <f aca="false">IF(A311="","",MONTH(A311))</f>
        <v/>
      </c>
    </row>
    <row r="312" customFormat="false" ht="15" hidden="false" customHeight="false" outlineLevel="0" collapsed="false">
      <c r="A312" s="34"/>
      <c r="B312" s="27"/>
      <c r="C312" s="27"/>
      <c r="D312" s="28"/>
      <c r="E312" s="35" t="str">
        <f aca="false">IF(C312="","",IF(COUNTIF(Opsætning!$A$5:$A$12,C312)&gt;0,"Indtægt","Udgift"))</f>
        <v/>
      </c>
      <c r="F312" s="36" t="str">
        <f aca="false">IF(A312="","",MONTH(A312))</f>
        <v/>
      </c>
    </row>
    <row r="313" customFormat="false" ht="15" hidden="false" customHeight="false" outlineLevel="0" collapsed="false">
      <c r="A313" s="34"/>
      <c r="B313" s="27"/>
      <c r="C313" s="27"/>
      <c r="D313" s="28"/>
      <c r="E313" s="35" t="str">
        <f aca="false">IF(C313="","",IF(COUNTIF(Opsætning!$A$5:$A$12,C313)&gt;0,"Indtægt","Udgift"))</f>
        <v/>
      </c>
      <c r="F313" s="36" t="str">
        <f aca="false">IF(A313="","",MONTH(A313))</f>
        <v/>
      </c>
    </row>
    <row r="314" customFormat="false" ht="15" hidden="false" customHeight="false" outlineLevel="0" collapsed="false">
      <c r="A314" s="34"/>
      <c r="B314" s="27"/>
      <c r="C314" s="27"/>
      <c r="D314" s="28"/>
      <c r="E314" s="35" t="str">
        <f aca="false">IF(C314="","",IF(COUNTIF(Opsætning!$A$5:$A$12,C314)&gt;0,"Indtægt","Udgift"))</f>
        <v/>
      </c>
      <c r="F314" s="36" t="str">
        <f aca="false">IF(A314="","",MONTH(A314))</f>
        <v/>
      </c>
    </row>
    <row r="315" customFormat="false" ht="15" hidden="false" customHeight="false" outlineLevel="0" collapsed="false">
      <c r="A315" s="34"/>
      <c r="B315" s="27"/>
      <c r="C315" s="27"/>
      <c r="D315" s="28"/>
      <c r="E315" s="35" t="str">
        <f aca="false">IF(C315="","",IF(COUNTIF(Opsætning!$A$5:$A$12,C315)&gt;0,"Indtægt","Udgift"))</f>
        <v/>
      </c>
      <c r="F315" s="36" t="str">
        <f aca="false">IF(A315="","",MONTH(A315))</f>
        <v/>
      </c>
    </row>
    <row r="316" customFormat="false" ht="15" hidden="false" customHeight="false" outlineLevel="0" collapsed="false">
      <c r="A316" s="34"/>
      <c r="B316" s="27"/>
      <c r="C316" s="27"/>
      <c r="D316" s="28"/>
      <c r="E316" s="35" t="str">
        <f aca="false">IF(C316="","",IF(COUNTIF(Opsætning!$A$5:$A$12,C316)&gt;0,"Indtægt","Udgift"))</f>
        <v/>
      </c>
      <c r="F316" s="36" t="str">
        <f aca="false">IF(A316="","",MONTH(A316))</f>
        <v/>
      </c>
    </row>
    <row r="317" customFormat="false" ht="15" hidden="false" customHeight="false" outlineLevel="0" collapsed="false">
      <c r="A317" s="34"/>
      <c r="B317" s="27"/>
      <c r="C317" s="27"/>
      <c r="D317" s="28"/>
      <c r="E317" s="35" t="str">
        <f aca="false">IF(C317="","",IF(COUNTIF(Opsætning!$A$5:$A$12,C317)&gt;0,"Indtægt","Udgift"))</f>
        <v/>
      </c>
      <c r="F317" s="36" t="str">
        <f aca="false">IF(A317="","",MONTH(A317))</f>
        <v/>
      </c>
    </row>
    <row r="318" customFormat="false" ht="15" hidden="false" customHeight="false" outlineLevel="0" collapsed="false">
      <c r="A318" s="34"/>
      <c r="B318" s="27"/>
      <c r="C318" s="27"/>
      <c r="D318" s="28"/>
      <c r="E318" s="35" t="str">
        <f aca="false">IF(C318="","",IF(COUNTIF(Opsætning!$A$5:$A$12,C318)&gt;0,"Indtægt","Udgift"))</f>
        <v/>
      </c>
      <c r="F318" s="36" t="str">
        <f aca="false">IF(A318="","",MONTH(A318))</f>
        <v/>
      </c>
    </row>
    <row r="319" customFormat="false" ht="15" hidden="false" customHeight="false" outlineLevel="0" collapsed="false">
      <c r="A319" s="34"/>
      <c r="B319" s="27"/>
      <c r="C319" s="27"/>
      <c r="D319" s="28"/>
      <c r="E319" s="35" t="str">
        <f aca="false">IF(C319="","",IF(COUNTIF(Opsætning!$A$5:$A$12,C319)&gt;0,"Indtægt","Udgift"))</f>
        <v/>
      </c>
      <c r="F319" s="36" t="str">
        <f aca="false">IF(A319="","",MONTH(A319))</f>
        <v/>
      </c>
    </row>
    <row r="320" customFormat="false" ht="15" hidden="false" customHeight="false" outlineLevel="0" collapsed="false">
      <c r="A320" s="34"/>
      <c r="B320" s="27"/>
      <c r="C320" s="27"/>
      <c r="D320" s="28"/>
      <c r="E320" s="35" t="str">
        <f aca="false">IF(C320="","",IF(COUNTIF(Opsætning!$A$5:$A$12,C320)&gt;0,"Indtægt","Udgift"))</f>
        <v/>
      </c>
      <c r="F320" s="36" t="str">
        <f aca="false">IF(A320="","",MONTH(A320))</f>
        <v/>
      </c>
    </row>
    <row r="321" customFormat="false" ht="15" hidden="false" customHeight="false" outlineLevel="0" collapsed="false">
      <c r="A321" s="34"/>
      <c r="B321" s="27"/>
      <c r="C321" s="27"/>
      <c r="D321" s="28"/>
      <c r="E321" s="35" t="str">
        <f aca="false">IF(C321="","",IF(COUNTIF(Opsætning!$A$5:$A$12,C321)&gt;0,"Indtægt","Udgift"))</f>
        <v/>
      </c>
      <c r="F321" s="36" t="str">
        <f aca="false">IF(A321="","",MONTH(A321))</f>
        <v/>
      </c>
    </row>
    <row r="322" customFormat="false" ht="15" hidden="false" customHeight="false" outlineLevel="0" collapsed="false">
      <c r="A322" s="34"/>
      <c r="B322" s="27"/>
      <c r="C322" s="27"/>
      <c r="D322" s="28"/>
      <c r="E322" s="35" t="str">
        <f aca="false">IF(C322="","",IF(COUNTIF(Opsætning!$A$5:$A$12,C322)&gt;0,"Indtægt","Udgift"))</f>
        <v/>
      </c>
      <c r="F322" s="36" t="str">
        <f aca="false">IF(A322="","",MONTH(A322))</f>
        <v/>
      </c>
    </row>
    <row r="323" customFormat="false" ht="15" hidden="false" customHeight="false" outlineLevel="0" collapsed="false">
      <c r="A323" s="34"/>
      <c r="B323" s="27"/>
      <c r="C323" s="27"/>
      <c r="D323" s="28"/>
      <c r="E323" s="35" t="str">
        <f aca="false">IF(C323="","",IF(COUNTIF(Opsætning!$A$5:$A$12,C323)&gt;0,"Indtægt","Udgift"))</f>
        <v/>
      </c>
      <c r="F323" s="36" t="str">
        <f aca="false">IF(A323="","",MONTH(A323))</f>
        <v/>
      </c>
    </row>
    <row r="324" customFormat="false" ht="15" hidden="false" customHeight="false" outlineLevel="0" collapsed="false">
      <c r="A324" s="34"/>
      <c r="B324" s="27"/>
      <c r="C324" s="27"/>
      <c r="D324" s="28"/>
      <c r="E324" s="35" t="str">
        <f aca="false">IF(C324="","",IF(COUNTIF(Opsætning!$A$5:$A$12,C324)&gt;0,"Indtægt","Udgift"))</f>
        <v/>
      </c>
      <c r="F324" s="36" t="str">
        <f aca="false">IF(A324="","",MONTH(A324))</f>
        <v/>
      </c>
    </row>
    <row r="325" customFormat="false" ht="15" hidden="false" customHeight="false" outlineLevel="0" collapsed="false">
      <c r="A325" s="34"/>
      <c r="B325" s="27"/>
      <c r="C325" s="27"/>
      <c r="D325" s="28"/>
      <c r="E325" s="35" t="str">
        <f aca="false">IF(C325="","",IF(COUNTIF(Opsætning!$A$5:$A$12,C325)&gt;0,"Indtægt","Udgift"))</f>
        <v/>
      </c>
      <c r="F325" s="36" t="str">
        <f aca="false">IF(A325="","",MONTH(A325))</f>
        <v/>
      </c>
    </row>
    <row r="326" customFormat="false" ht="15" hidden="false" customHeight="false" outlineLevel="0" collapsed="false">
      <c r="A326" s="34"/>
      <c r="B326" s="27"/>
      <c r="C326" s="27"/>
      <c r="D326" s="28"/>
      <c r="E326" s="35" t="str">
        <f aca="false">IF(C326="","",IF(COUNTIF(Opsætning!$A$5:$A$12,C326)&gt;0,"Indtægt","Udgift"))</f>
        <v/>
      </c>
      <c r="F326" s="36" t="str">
        <f aca="false">IF(A326="","",MONTH(A326))</f>
        <v/>
      </c>
    </row>
    <row r="327" customFormat="false" ht="15" hidden="false" customHeight="false" outlineLevel="0" collapsed="false">
      <c r="A327" s="34"/>
      <c r="B327" s="27"/>
      <c r="C327" s="27"/>
      <c r="D327" s="28"/>
      <c r="E327" s="35" t="str">
        <f aca="false">IF(C327="","",IF(COUNTIF(Opsætning!$A$5:$A$12,C327)&gt;0,"Indtægt","Udgift"))</f>
        <v/>
      </c>
      <c r="F327" s="36" t="str">
        <f aca="false">IF(A327="","",MONTH(A327))</f>
        <v/>
      </c>
    </row>
    <row r="328" customFormat="false" ht="15" hidden="false" customHeight="false" outlineLevel="0" collapsed="false">
      <c r="A328" s="34"/>
      <c r="B328" s="27"/>
      <c r="C328" s="27"/>
      <c r="D328" s="28"/>
      <c r="E328" s="35" t="str">
        <f aca="false">IF(C328="","",IF(COUNTIF(Opsætning!$A$5:$A$12,C328)&gt;0,"Indtægt","Udgift"))</f>
        <v/>
      </c>
      <c r="F328" s="36" t="str">
        <f aca="false">IF(A328="","",MONTH(A328))</f>
        <v/>
      </c>
    </row>
    <row r="329" customFormat="false" ht="15" hidden="false" customHeight="false" outlineLevel="0" collapsed="false">
      <c r="A329" s="34"/>
      <c r="B329" s="27"/>
      <c r="C329" s="27"/>
      <c r="D329" s="28"/>
      <c r="E329" s="35" t="str">
        <f aca="false">IF(C329="","",IF(COUNTIF(Opsætning!$A$5:$A$12,C329)&gt;0,"Indtægt","Udgift"))</f>
        <v/>
      </c>
      <c r="F329" s="36" t="str">
        <f aca="false">IF(A329="","",MONTH(A329))</f>
        <v/>
      </c>
    </row>
    <row r="330" customFormat="false" ht="15" hidden="false" customHeight="false" outlineLevel="0" collapsed="false">
      <c r="A330" s="34"/>
      <c r="B330" s="27"/>
      <c r="C330" s="27"/>
      <c r="D330" s="28"/>
      <c r="E330" s="35" t="str">
        <f aca="false">IF(C330="","",IF(COUNTIF(Opsætning!$A$5:$A$12,C330)&gt;0,"Indtægt","Udgift"))</f>
        <v/>
      </c>
      <c r="F330" s="36" t="str">
        <f aca="false">IF(A330="","",MONTH(A330))</f>
        <v/>
      </c>
    </row>
    <row r="331" customFormat="false" ht="15" hidden="false" customHeight="false" outlineLevel="0" collapsed="false">
      <c r="A331" s="34"/>
      <c r="B331" s="27"/>
      <c r="C331" s="27"/>
      <c r="D331" s="28"/>
      <c r="E331" s="35" t="str">
        <f aca="false">IF(C331="","",IF(COUNTIF(Opsætning!$A$5:$A$12,C331)&gt;0,"Indtægt","Udgift"))</f>
        <v/>
      </c>
      <c r="F331" s="36" t="str">
        <f aca="false">IF(A331="","",MONTH(A331))</f>
        <v/>
      </c>
    </row>
    <row r="332" customFormat="false" ht="15" hidden="false" customHeight="false" outlineLevel="0" collapsed="false">
      <c r="A332" s="34"/>
      <c r="B332" s="27"/>
      <c r="C332" s="27"/>
      <c r="D332" s="28"/>
      <c r="E332" s="35" t="str">
        <f aca="false">IF(C332="","",IF(COUNTIF(Opsætning!$A$5:$A$12,C332)&gt;0,"Indtægt","Udgift"))</f>
        <v/>
      </c>
      <c r="F332" s="36" t="str">
        <f aca="false">IF(A332="","",MONTH(A332))</f>
        <v/>
      </c>
    </row>
    <row r="333" customFormat="false" ht="15" hidden="false" customHeight="false" outlineLevel="0" collapsed="false">
      <c r="A333" s="34"/>
      <c r="B333" s="27"/>
      <c r="C333" s="27"/>
      <c r="D333" s="28"/>
      <c r="E333" s="35" t="str">
        <f aca="false">IF(C333="","",IF(COUNTIF(Opsætning!$A$5:$A$12,C333)&gt;0,"Indtægt","Udgift"))</f>
        <v/>
      </c>
      <c r="F333" s="36" t="str">
        <f aca="false">IF(A333="","",MONTH(A333))</f>
        <v/>
      </c>
    </row>
    <row r="334" customFormat="false" ht="15" hidden="false" customHeight="false" outlineLevel="0" collapsed="false">
      <c r="A334" s="34"/>
      <c r="B334" s="27"/>
      <c r="C334" s="27"/>
      <c r="D334" s="28"/>
      <c r="E334" s="35" t="str">
        <f aca="false">IF(C334="","",IF(COUNTIF(Opsætning!$A$5:$A$12,C334)&gt;0,"Indtægt","Udgift"))</f>
        <v/>
      </c>
      <c r="F334" s="36" t="str">
        <f aca="false">IF(A334="","",MONTH(A334))</f>
        <v/>
      </c>
    </row>
    <row r="335" customFormat="false" ht="15" hidden="false" customHeight="false" outlineLevel="0" collapsed="false">
      <c r="A335" s="34"/>
      <c r="B335" s="27"/>
      <c r="C335" s="27"/>
      <c r="D335" s="28"/>
      <c r="E335" s="35" t="str">
        <f aca="false">IF(C335="","",IF(COUNTIF(Opsætning!$A$5:$A$12,C335)&gt;0,"Indtægt","Udgift"))</f>
        <v/>
      </c>
      <c r="F335" s="36" t="str">
        <f aca="false">IF(A335="","",MONTH(A335))</f>
        <v/>
      </c>
    </row>
    <row r="336" customFormat="false" ht="15" hidden="false" customHeight="false" outlineLevel="0" collapsed="false">
      <c r="A336" s="34"/>
      <c r="B336" s="27"/>
      <c r="C336" s="27"/>
      <c r="D336" s="28"/>
      <c r="E336" s="35" t="str">
        <f aca="false">IF(C336="","",IF(COUNTIF(Opsætning!$A$5:$A$12,C336)&gt;0,"Indtægt","Udgift"))</f>
        <v/>
      </c>
      <c r="F336" s="36" t="str">
        <f aca="false">IF(A336="","",MONTH(A336))</f>
        <v/>
      </c>
    </row>
    <row r="337" customFormat="false" ht="15" hidden="false" customHeight="false" outlineLevel="0" collapsed="false">
      <c r="A337" s="34"/>
      <c r="B337" s="27"/>
      <c r="C337" s="27"/>
      <c r="D337" s="28"/>
      <c r="E337" s="35" t="str">
        <f aca="false">IF(C337="","",IF(COUNTIF(Opsætning!$A$5:$A$12,C337)&gt;0,"Indtægt","Udgift"))</f>
        <v/>
      </c>
      <c r="F337" s="36" t="str">
        <f aca="false">IF(A337="","",MONTH(A337))</f>
        <v/>
      </c>
    </row>
    <row r="338" customFormat="false" ht="15" hidden="false" customHeight="false" outlineLevel="0" collapsed="false">
      <c r="A338" s="34"/>
      <c r="B338" s="27"/>
      <c r="C338" s="27"/>
      <c r="D338" s="28"/>
      <c r="E338" s="35" t="str">
        <f aca="false">IF(C338="","",IF(COUNTIF(Opsætning!$A$5:$A$12,C338)&gt;0,"Indtægt","Udgift"))</f>
        <v/>
      </c>
      <c r="F338" s="36" t="str">
        <f aca="false">IF(A338="","",MONTH(A338))</f>
        <v/>
      </c>
    </row>
    <row r="339" customFormat="false" ht="15" hidden="false" customHeight="false" outlineLevel="0" collapsed="false">
      <c r="A339" s="34"/>
      <c r="B339" s="27"/>
      <c r="C339" s="27"/>
      <c r="D339" s="28"/>
      <c r="E339" s="35" t="str">
        <f aca="false">IF(C339="","",IF(COUNTIF(Opsætning!$A$5:$A$12,C339)&gt;0,"Indtægt","Udgift"))</f>
        <v/>
      </c>
      <c r="F339" s="36" t="str">
        <f aca="false">IF(A339="","",MONTH(A339))</f>
        <v/>
      </c>
    </row>
    <row r="340" customFormat="false" ht="15" hidden="false" customHeight="false" outlineLevel="0" collapsed="false">
      <c r="A340" s="34"/>
      <c r="B340" s="27"/>
      <c r="C340" s="27"/>
      <c r="D340" s="28"/>
      <c r="E340" s="35" t="str">
        <f aca="false">IF(C340="","",IF(COUNTIF(Opsætning!$A$5:$A$12,C340)&gt;0,"Indtægt","Udgift"))</f>
        <v/>
      </c>
      <c r="F340" s="36" t="str">
        <f aca="false">IF(A340="","",MONTH(A340))</f>
        <v/>
      </c>
    </row>
    <row r="341" customFormat="false" ht="15" hidden="false" customHeight="false" outlineLevel="0" collapsed="false">
      <c r="A341" s="34"/>
      <c r="B341" s="27"/>
      <c r="C341" s="27"/>
      <c r="D341" s="28"/>
      <c r="E341" s="35" t="str">
        <f aca="false">IF(C341="","",IF(COUNTIF(Opsætning!$A$5:$A$12,C341)&gt;0,"Indtægt","Udgift"))</f>
        <v/>
      </c>
      <c r="F341" s="36" t="str">
        <f aca="false">IF(A341="","",MONTH(A341))</f>
        <v/>
      </c>
    </row>
    <row r="342" customFormat="false" ht="15" hidden="false" customHeight="false" outlineLevel="0" collapsed="false">
      <c r="A342" s="34"/>
      <c r="B342" s="27"/>
      <c r="C342" s="27"/>
      <c r="D342" s="28"/>
      <c r="E342" s="35" t="str">
        <f aca="false">IF(C342="","",IF(COUNTIF(Opsætning!$A$5:$A$12,C342)&gt;0,"Indtægt","Udgift"))</f>
        <v/>
      </c>
      <c r="F342" s="36" t="str">
        <f aca="false">IF(A342="","",MONTH(A342))</f>
        <v/>
      </c>
    </row>
    <row r="343" customFormat="false" ht="15" hidden="false" customHeight="false" outlineLevel="0" collapsed="false">
      <c r="A343" s="34"/>
      <c r="B343" s="27"/>
      <c r="C343" s="27"/>
      <c r="D343" s="28"/>
      <c r="E343" s="35" t="str">
        <f aca="false">IF(C343="","",IF(COUNTIF(Opsætning!$A$5:$A$12,C343)&gt;0,"Indtægt","Udgift"))</f>
        <v/>
      </c>
      <c r="F343" s="36" t="str">
        <f aca="false">IF(A343="","",MONTH(A343))</f>
        <v/>
      </c>
    </row>
    <row r="344" customFormat="false" ht="15" hidden="false" customHeight="false" outlineLevel="0" collapsed="false">
      <c r="A344" s="34"/>
      <c r="B344" s="27"/>
      <c r="C344" s="27"/>
      <c r="D344" s="28"/>
      <c r="E344" s="35" t="str">
        <f aca="false">IF(C344="","",IF(COUNTIF(Opsætning!$A$5:$A$12,C344)&gt;0,"Indtægt","Udgift"))</f>
        <v/>
      </c>
      <c r="F344" s="36" t="str">
        <f aca="false">IF(A344="","",MONTH(A344))</f>
        <v/>
      </c>
    </row>
    <row r="345" customFormat="false" ht="15" hidden="false" customHeight="false" outlineLevel="0" collapsed="false">
      <c r="A345" s="34"/>
      <c r="B345" s="27"/>
      <c r="C345" s="27"/>
      <c r="D345" s="28"/>
      <c r="E345" s="35" t="str">
        <f aca="false">IF(C345="","",IF(COUNTIF(Opsætning!$A$5:$A$12,C345)&gt;0,"Indtægt","Udgift"))</f>
        <v/>
      </c>
      <c r="F345" s="36" t="str">
        <f aca="false">IF(A345="","",MONTH(A345))</f>
        <v/>
      </c>
    </row>
    <row r="346" customFormat="false" ht="15" hidden="false" customHeight="false" outlineLevel="0" collapsed="false">
      <c r="A346" s="34"/>
      <c r="B346" s="27"/>
      <c r="C346" s="27"/>
      <c r="D346" s="28"/>
      <c r="E346" s="35" t="str">
        <f aca="false">IF(C346="","",IF(COUNTIF(Opsætning!$A$5:$A$12,C346)&gt;0,"Indtægt","Udgift"))</f>
        <v/>
      </c>
      <c r="F346" s="36" t="str">
        <f aca="false">IF(A346="","",MONTH(A346))</f>
        <v/>
      </c>
    </row>
    <row r="347" customFormat="false" ht="15" hidden="false" customHeight="false" outlineLevel="0" collapsed="false">
      <c r="A347" s="34"/>
      <c r="B347" s="27"/>
      <c r="C347" s="27"/>
      <c r="D347" s="28"/>
      <c r="E347" s="35" t="str">
        <f aca="false">IF(C347="","",IF(COUNTIF(Opsætning!$A$5:$A$12,C347)&gt;0,"Indtægt","Udgift"))</f>
        <v/>
      </c>
      <c r="F347" s="36" t="str">
        <f aca="false">IF(A347="","",MONTH(A347))</f>
        <v/>
      </c>
    </row>
    <row r="348" customFormat="false" ht="15" hidden="false" customHeight="false" outlineLevel="0" collapsed="false">
      <c r="A348" s="34"/>
      <c r="B348" s="27"/>
      <c r="C348" s="27"/>
      <c r="D348" s="28"/>
      <c r="E348" s="35" t="str">
        <f aca="false">IF(C348="","",IF(COUNTIF(Opsætning!$A$5:$A$12,C348)&gt;0,"Indtægt","Udgift"))</f>
        <v/>
      </c>
      <c r="F348" s="36" t="str">
        <f aca="false">IF(A348="","",MONTH(A348))</f>
        <v/>
      </c>
    </row>
    <row r="349" customFormat="false" ht="15" hidden="false" customHeight="false" outlineLevel="0" collapsed="false">
      <c r="A349" s="34"/>
      <c r="B349" s="27"/>
      <c r="C349" s="27"/>
      <c r="D349" s="28"/>
      <c r="E349" s="35" t="str">
        <f aca="false">IF(C349="","",IF(COUNTIF(Opsætning!$A$5:$A$12,C349)&gt;0,"Indtægt","Udgift"))</f>
        <v/>
      </c>
      <c r="F349" s="36" t="str">
        <f aca="false">IF(A349="","",MONTH(A349))</f>
        <v/>
      </c>
    </row>
    <row r="350" customFormat="false" ht="15" hidden="false" customHeight="false" outlineLevel="0" collapsed="false">
      <c r="A350" s="34"/>
      <c r="B350" s="27"/>
      <c r="C350" s="27"/>
      <c r="D350" s="28"/>
      <c r="E350" s="35" t="str">
        <f aca="false">IF(C350="","",IF(COUNTIF(Opsætning!$A$5:$A$12,C350)&gt;0,"Indtægt","Udgift"))</f>
        <v/>
      </c>
      <c r="F350" s="36" t="str">
        <f aca="false">IF(A350="","",MONTH(A350))</f>
        <v/>
      </c>
    </row>
    <row r="351" customFormat="false" ht="15" hidden="false" customHeight="false" outlineLevel="0" collapsed="false">
      <c r="A351" s="34"/>
      <c r="B351" s="27"/>
      <c r="C351" s="27"/>
      <c r="D351" s="28"/>
      <c r="E351" s="35" t="str">
        <f aca="false">IF(C351="","",IF(COUNTIF(Opsætning!$A$5:$A$12,C351)&gt;0,"Indtægt","Udgift"))</f>
        <v/>
      </c>
      <c r="F351" s="36" t="str">
        <f aca="false">IF(A351="","",MONTH(A351))</f>
        <v/>
      </c>
    </row>
    <row r="352" customFormat="false" ht="15" hidden="false" customHeight="false" outlineLevel="0" collapsed="false">
      <c r="A352" s="34"/>
      <c r="B352" s="27"/>
      <c r="C352" s="27"/>
      <c r="D352" s="28"/>
      <c r="E352" s="35" t="str">
        <f aca="false">IF(C352="","",IF(COUNTIF(Opsætning!$A$5:$A$12,C352)&gt;0,"Indtægt","Udgift"))</f>
        <v/>
      </c>
      <c r="F352" s="36" t="str">
        <f aca="false">IF(A352="","",MONTH(A352))</f>
        <v/>
      </c>
    </row>
    <row r="353" customFormat="false" ht="15" hidden="false" customHeight="false" outlineLevel="0" collapsed="false">
      <c r="A353" s="34"/>
      <c r="B353" s="27"/>
      <c r="C353" s="27"/>
      <c r="D353" s="28"/>
      <c r="E353" s="35" t="str">
        <f aca="false">IF(C353="","",IF(COUNTIF(Opsætning!$A$5:$A$12,C353)&gt;0,"Indtægt","Udgift"))</f>
        <v/>
      </c>
      <c r="F353" s="36" t="str">
        <f aca="false">IF(A353="","",MONTH(A353))</f>
        <v/>
      </c>
    </row>
    <row r="354" customFormat="false" ht="15" hidden="false" customHeight="false" outlineLevel="0" collapsed="false">
      <c r="A354" s="34"/>
      <c r="B354" s="27"/>
      <c r="C354" s="27"/>
      <c r="D354" s="28"/>
      <c r="E354" s="35" t="str">
        <f aca="false">IF(C354="","",IF(COUNTIF(Opsætning!$A$5:$A$12,C354)&gt;0,"Indtægt","Udgift"))</f>
        <v/>
      </c>
      <c r="F354" s="36" t="str">
        <f aca="false">IF(A354="","",MONTH(A354))</f>
        <v/>
      </c>
    </row>
    <row r="355" customFormat="false" ht="15" hidden="false" customHeight="false" outlineLevel="0" collapsed="false">
      <c r="A355" s="34"/>
      <c r="B355" s="27"/>
      <c r="C355" s="27"/>
      <c r="D355" s="28"/>
      <c r="E355" s="35" t="str">
        <f aca="false">IF(C355="","",IF(COUNTIF(Opsætning!$A$5:$A$12,C355)&gt;0,"Indtægt","Udgift"))</f>
        <v/>
      </c>
      <c r="F355" s="36" t="str">
        <f aca="false">IF(A355="","",MONTH(A355))</f>
        <v/>
      </c>
    </row>
    <row r="356" customFormat="false" ht="15" hidden="false" customHeight="false" outlineLevel="0" collapsed="false">
      <c r="A356" s="34"/>
      <c r="B356" s="27"/>
      <c r="C356" s="27"/>
      <c r="D356" s="28"/>
      <c r="E356" s="35" t="str">
        <f aca="false">IF(C356="","",IF(COUNTIF(Opsætning!$A$5:$A$12,C356)&gt;0,"Indtægt","Udgift"))</f>
        <v/>
      </c>
      <c r="F356" s="36" t="str">
        <f aca="false">IF(A356="","",MONTH(A356))</f>
        <v/>
      </c>
    </row>
    <row r="357" customFormat="false" ht="15" hidden="false" customHeight="false" outlineLevel="0" collapsed="false">
      <c r="A357" s="34"/>
      <c r="B357" s="27"/>
      <c r="C357" s="27"/>
      <c r="D357" s="28"/>
      <c r="E357" s="35" t="str">
        <f aca="false">IF(C357="","",IF(COUNTIF(Opsætning!$A$5:$A$12,C357)&gt;0,"Indtægt","Udgift"))</f>
        <v/>
      </c>
      <c r="F357" s="36" t="str">
        <f aca="false">IF(A357="","",MONTH(A357))</f>
        <v/>
      </c>
    </row>
    <row r="358" customFormat="false" ht="15" hidden="false" customHeight="false" outlineLevel="0" collapsed="false">
      <c r="A358" s="34"/>
      <c r="B358" s="27"/>
      <c r="C358" s="27"/>
      <c r="D358" s="28"/>
      <c r="E358" s="35" t="str">
        <f aca="false">IF(C358="","",IF(COUNTIF(Opsætning!$A$5:$A$12,C358)&gt;0,"Indtægt","Udgift"))</f>
        <v/>
      </c>
      <c r="F358" s="36" t="str">
        <f aca="false">IF(A358="","",MONTH(A358))</f>
        <v/>
      </c>
    </row>
    <row r="359" customFormat="false" ht="15" hidden="false" customHeight="false" outlineLevel="0" collapsed="false">
      <c r="A359" s="34"/>
      <c r="B359" s="27"/>
      <c r="C359" s="27"/>
      <c r="D359" s="28"/>
      <c r="E359" s="35" t="str">
        <f aca="false">IF(C359="","",IF(COUNTIF(Opsætning!$A$5:$A$12,C359)&gt;0,"Indtægt","Udgift"))</f>
        <v/>
      </c>
      <c r="F359" s="36" t="str">
        <f aca="false">IF(A359="","",MONTH(A359))</f>
        <v/>
      </c>
    </row>
    <row r="360" customFormat="false" ht="15" hidden="false" customHeight="false" outlineLevel="0" collapsed="false">
      <c r="A360" s="34"/>
      <c r="B360" s="27"/>
      <c r="C360" s="27"/>
      <c r="D360" s="28"/>
      <c r="E360" s="35" t="str">
        <f aca="false">IF(C360="","",IF(COUNTIF(Opsætning!$A$5:$A$12,C360)&gt;0,"Indtægt","Udgift"))</f>
        <v/>
      </c>
      <c r="F360" s="36" t="str">
        <f aca="false">IF(A360="","",MONTH(A360))</f>
        <v/>
      </c>
    </row>
    <row r="361" customFormat="false" ht="15" hidden="false" customHeight="false" outlineLevel="0" collapsed="false">
      <c r="A361" s="34"/>
      <c r="B361" s="27"/>
      <c r="C361" s="27"/>
      <c r="D361" s="28"/>
      <c r="E361" s="35" t="str">
        <f aca="false">IF(C361="","",IF(COUNTIF(Opsætning!$A$5:$A$12,C361)&gt;0,"Indtægt","Udgift"))</f>
        <v/>
      </c>
      <c r="F361" s="36" t="str">
        <f aca="false">IF(A361="","",MONTH(A361))</f>
        <v/>
      </c>
    </row>
    <row r="362" customFormat="false" ht="15" hidden="false" customHeight="false" outlineLevel="0" collapsed="false">
      <c r="A362" s="34"/>
      <c r="B362" s="27"/>
      <c r="C362" s="27"/>
      <c r="D362" s="28"/>
      <c r="E362" s="35" t="str">
        <f aca="false">IF(C362="","",IF(COUNTIF(Opsætning!$A$5:$A$12,C362)&gt;0,"Indtægt","Udgift"))</f>
        <v/>
      </c>
      <c r="F362" s="36" t="str">
        <f aca="false">IF(A362="","",MONTH(A362))</f>
        <v/>
      </c>
    </row>
    <row r="363" customFormat="false" ht="15" hidden="false" customHeight="false" outlineLevel="0" collapsed="false">
      <c r="A363" s="34"/>
      <c r="B363" s="27"/>
      <c r="C363" s="27"/>
      <c r="D363" s="28"/>
      <c r="E363" s="35" t="str">
        <f aca="false">IF(C363="","",IF(COUNTIF(Opsætning!$A$5:$A$12,C363)&gt;0,"Indtægt","Udgift"))</f>
        <v/>
      </c>
      <c r="F363" s="36" t="str">
        <f aca="false">IF(A363="","",MONTH(A363))</f>
        <v/>
      </c>
    </row>
    <row r="364" customFormat="false" ht="15" hidden="false" customHeight="false" outlineLevel="0" collapsed="false">
      <c r="A364" s="34"/>
      <c r="B364" s="27"/>
      <c r="C364" s="27"/>
      <c r="D364" s="28"/>
      <c r="E364" s="35" t="str">
        <f aca="false">IF(C364="","",IF(COUNTIF(Opsætning!$A$5:$A$12,C364)&gt;0,"Indtægt","Udgift"))</f>
        <v/>
      </c>
      <c r="F364" s="36" t="str">
        <f aca="false">IF(A364="","",MONTH(A364))</f>
        <v/>
      </c>
    </row>
    <row r="365" customFormat="false" ht="15" hidden="false" customHeight="false" outlineLevel="0" collapsed="false">
      <c r="A365" s="34"/>
      <c r="B365" s="27"/>
      <c r="C365" s="27"/>
      <c r="D365" s="28"/>
      <c r="E365" s="35" t="str">
        <f aca="false">IF(C365="","",IF(COUNTIF(Opsætning!$A$5:$A$12,C365)&gt;0,"Indtægt","Udgift"))</f>
        <v/>
      </c>
      <c r="F365" s="36" t="str">
        <f aca="false">IF(A365="","",MONTH(A365))</f>
        <v/>
      </c>
    </row>
    <row r="366" customFormat="false" ht="15" hidden="false" customHeight="false" outlineLevel="0" collapsed="false">
      <c r="A366" s="34"/>
      <c r="B366" s="27"/>
      <c r="C366" s="27"/>
      <c r="D366" s="28"/>
      <c r="E366" s="35" t="str">
        <f aca="false">IF(C366="","",IF(COUNTIF(Opsætning!$A$5:$A$12,C366)&gt;0,"Indtægt","Udgift"))</f>
        <v/>
      </c>
      <c r="F366" s="36" t="str">
        <f aca="false">IF(A366="","",MONTH(A366))</f>
        <v/>
      </c>
    </row>
    <row r="367" customFormat="false" ht="15" hidden="false" customHeight="false" outlineLevel="0" collapsed="false">
      <c r="A367" s="34"/>
      <c r="B367" s="27"/>
      <c r="C367" s="27"/>
      <c r="D367" s="28"/>
      <c r="E367" s="35" t="str">
        <f aca="false">IF(C367="","",IF(COUNTIF(Opsætning!$A$5:$A$12,C367)&gt;0,"Indtægt","Udgift"))</f>
        <v/>
      </c>
      <c r="F367" s="36" t="str">
        <f aca="false">IF(A367="","",MONTH(A367))</f>
        <v/>
      </c>
    </row>
    <row r="368" customFormat="false" ht="15" hidden="false" customHeight="false" outlineLevel="0" collapsed="false">
      <c r="A368" s="34"/>
      <c r="B368" s="27"/>
      <c r="C368" s="27"/>
      <c r="D368" s="28"/>
      <c r="E368" s="35" t="str">
        <f aca="false">IF(C368="","",IF(COUNTIF(Opsætning!$A$5:$A$12,C368)&gt;0,"Indtægt","Udgift"))</f>
        <v/>
      </c>
      <c r="F368" s="36" t="str">
        <f aca="false">IF(A368="","",MONTH(A368))</f>
        <v/>
      </c>
    </row>
    <row r="369" customFormat="false" ht="15" hidden="false" customHeight="false" outlineLevel="0" collapsed="false">
      <c r="A369" s="34"/>
      <c r="B369" s="27"/>
      <c r="C369" s="27"/>
      <c r="D369" s="28"/>
      <c r="E369" s="35" t="str">
        <f aca="false">IF(C369="","",IF(COUNTIF(Opsætning!$A$5:$A$12,C369)&gt;0,"Indtægt","Udgift"))</f>
        <v/>
      </c>
      <c r="F369" s="36" t="str">
        <f aca="false">IF(A369="","",MONTH(A369))</f>
        <v/>
      </c>
    </row>
    <row r="370" customFormat="false" ht="15" hidden="false" customHeight="false" outlineLevel="0" collapsed="false">
      <c r="A370" s="34"/>
      <c r="B370" s="27"/>
      <c r="C370" s="27"/>
      <c r="D370" s="28"/>
      <c r="E370" s="35" t="str">
        <f aca="false">IF(C370="","",IF(COUNTIF(Opsætning!$A$5:$A$12,C370)&gt;0,"Indtægt","Udgift"))</f>
        <v/>
      </c>
      <c r="F370" s="36" t="str">
        <f aca="false">IF(A370="","",MONTH(A370))</f>
        <v/>
      </c>
    </row>
    <row r="371" customFormat="false" ht="15" hidden="false" customHeight="false" outlineLevel="0" collapsed="false">
      <c r="A371" s="34"/>
      <c r="B371" s="27"/>
      <c r="C371" s="27"/>
      <c r="D371" s="28"/>
      <c r="E371" s="35" t="str">
        <f aca="false">IF(C371="","",IF(COUNTIF(Opsætning!$A$5:$A$12,C371)&gt;0,"Indtægt","Udgift"))</f>
        <v/>
      </c>
      <c r="F371" s="36" t="str">
        <f aca="false">IF(A371="","",MONTH(A371))</f>
        <v/>
      </c>
    </row>
    <row r="372" customFormat="false" ht="15" hidden="false" customHeight="false" outlineLevel="0" collapsed="false">
      <c r="A372" s="34"/>
      <c r="B372" s="27"/>
      <c r="C372" s="27"/>
      <c r="D372" s="28"/>
      <c r="E372" s="35" t="str">
        <f aca="false">IF(C372="","",IF(COUNTIF(Opsætning!$A$5:$A$12,C372)&gt;0,"Indtægt","Udgift"))</f>
        <v/>
      </c>
      <c r="F372" s="36" t="str">
        <f aca="false">IF(A372="","",MONTH(A372))</f>
        <v/>
      </c>
    </row>
    <row r="373" customFormat="false" ht="15" hidden="false" customHeight="false" outlineLevel="0" collapsed="false">
      <c r="A373" s="34"/>
      <c r="B373" s="27"/>
      <c r="C373" s="27"/>
      <c r="D373" s="28"/>
      <c r="E373" s="35" t="str">
        <f aca="false">IF(C373="","",IF(COUNTIF(Opsætning!$A$5:$A$12,C373)&gt;0,"Indtægt","Udgift"))</f>
        <v/>
      </c>
      <c r="F373" s="36" t="str">
        <f aca="false">IF(A373="","",MONTH(A373))</f>
        <v/>
      </c>
    </row>
    <row r="374" customFormat="false" ht="15" hidden="false" customHeight="false" outlineLevel="0" collapsed="false">
      <c r="A374" s="34"/>
      <c r="B374" s="27"/>
      <c r="C374" s="27"/>
      <c r="D374" s="28"/>
      <c r="E374" s="35" t="str">
        <f aca="false">IF(C374="","",IF(COUNTIF(Opsætning!$A$5:$A$12,C374)&gt;0,"Indtægt","Udgift"))</f>
        <v/>
      </c>
      <c r="F374" s="36" t="str">
        <f aca="false">IF(A374="","",MONTH(A374))</f>
        <v/>
      </c>
    </row>
    <row r="375" customFormat="false" ht="15" hidden="false" customHeight="false" outlineLevel="0" collapsed="false">
      <c r="A375" s="34"/>
      <c r="B375" s="27"/>
      <c r="C375" s="27"/>
      <c r="D375" s="28"/>
      <c r="E375" s="35" t="str">
        <f aca="false">IF(C375="","",IF(COUNTIF(Opsætning!$A$5:$A$12,C375)&gt;0,"Indtægt","Udgift"))</f>
        <v/>
      </c>
      <c r="F375" s="36" t="str">
        <f aca="false">IF(A375="","",MONTH(A375))</f>
        <v/>
      </c>
    </row>
    <row r="376" customFormat="false" ht="15" hidden="false" customHeight="false" outlineLevel="0" collapsed="false">
      <c r="A376" s="34"/>
      <c r="B376" s="27"/>
      <c r="C376" s="27"/>
      <c r="D376" s="28"/>
      <c r="E376" s="35" t="str">
        <f aca="false">IF(C376="","",IF(COUNTIF(Opsætning!$A$5:$A$12,C376)&gt;0,"Indtægt","Udgift"))</f>
        <v/>
      </c>
      <c r="F376" s="36" t="str">
        <f aca="false">IF(A376="","",MONTH(A376))</f>
        <v/>
      </c>
    </row>
    <row r="377" customFormat="false" ht="15" hidden="false" customHeight="false" outlineLevel="0" collapsed="false">
      <c r="A377" s="34"/>
      <c r="B377" s="27"/>
      <c r="C377" s="27"/>
      <c r="D377" s="28"/>
      <c r="E377" s="35" t="str">
        <f aca="false">IF(C377="","",IF(COUNTIF(Opsætning!$A$5:$A$12,C377)&gt;0,"Indtægt","Udgift"))</f>
        <v/>
      </c>
      <c r="F377" s="36" t="str">
        <f aca="false">IF(A377="","",MONTH(A377))</f>
        <v/>
      </c>
    </row>
    <row r="378" customFormat="false" ht="15" hidden="false" customHeight="false" outlineLevel="0" collapsed="false">
      <c r="A378" s="34"/>
      <c r="B378" s="27"/>
      <c r="C378" s="27"/>
      <c r="D378" s="28"/>
      <c r="E378" s="35" t="str">
        <f aca="false">IF(C378="","",IF(COUNTIF(Opsætning!$A$5:$A$12,C378)&gt;0,"Indtægt","Udgift"))</f>
        <v/>
      </c>
      <c r="F378" s="36" t="str">
        <f aca="false">IF(A378="","",MONTH(A378))</f>
        <v/>
      </c>
    </row>
    <row r="379" customFormat="false" ht="15" hidden="false" customHeight="false" outlineLevel="0" collapsed="false">
      <c r="A379" s="34"/>
      <c r="B379" s="27"/>
      <c r="C379" s="27"/>
      <c r="D379" s="28"/>
      <c r="E379" s="35" t="str">
        <f aca="false">IF(C379="","",IF(COUNTIF(Opsætning!$A$5:$A$12,C379)&gt;0,"Indtægt","Udgift"))</f>
        <v/>
      </c>
      <c r="F379" s="36" t="str">
        <f aca="false">IF(A379="","",MONTH(A379))</f>
        <v/>
      </c>
    </row>
    <row r="380" customFormat="false" ht="15" hidden="false" customHeight="false" outlineLevel="0" collapsed="false">
      <c r="A380" s="34"/>
      <c r="B380" s="27"/>
      <c r="C380" s="27"/>
      <c r="D380" s="28"/>
      <c r="E380" s="35" t="str">
        <f aca="false">IF(C380="","",IF(COUNTIF(Opsætning!$A$5:$A$12,C380)&gt;0,"Indtægt","Udgift"))</f>
        <v/>
      </c>
      <c r="F380" s="36" t="str">
        <f aca="false">IF(A380="","",MONTH(A380))</f>
        <v/>
      </c>
    </row>
    <row r="381" customFormat="false" ht="15" hidden="false" customHeight="false" outlineLevel="0" collapsed="false">
      <c r="A381" s="34"/>
      <c r="B381" s="27"/>
      <c r="C381" s="27"/>
      <c r="D381" s="28"/>
      <c r="E381" s="35" t="str">
        <f aca="false">IF(C381="","",IF(COUNTIF(Opsætning!$A$5:$A$12,C381)&gt;0,"Indtægt","Udgift"))</f>
        <v/>
      </c>
      <c r="F381" s="36" t="str">
        <f aca="false">IF(A381="","",MONTH(A381))</f>
        <v/>
      </c>
    </row>
    <row r="382" customFormat="false" ht="15" hidden="false" customHeight="false" outlineLevel="0" collapsed="false">
      <c r="A382" s="34"/>
      <c r="B382" s="27"/>
      <c r="C382" s="27"/>
      <c r="D382" s="28"/>
      <c r="E382" s="35" t="str">
        <f aca="false">IF(C382="","",IF(COUNTIF(Opsætning!$A$5:$A$12,C382)&gt;0,"Indtægt","Udgift"))</f>
        <v/>
      </c>
      <c r="F382" s="36" t="str">
        <f aca="false">IF(A382="","",MONTH(A382))</f>
        <v/>
      </c>
    </row>
    <row r="383" customFormat="false" ht="15" hidden="false" customHeight="false" outlineLevel="0" collapsed="false">
      <c r="A383" s="34"/>
      <c r="B383" s="27"/>
      <c r="C383" s="27"/>
      <c r="D383" s="28"/>
      <c r="E383" s="35" t="str">
        <f aca="false">IF(C383="","",IF(COUNTIF(Opsætning!$A$5:$A$12,C383)&gt;0,"Indtægt","Udgift"))</f>
        <v/>
      </c>
      <c r="F383" s="36" t="str">
        <f aca="false">IF(A383="","",MONTH(A383))</f>
        <v/>
      </c>
    </row>
    <row r="384" customFormat="false" ht="15" hidden="false" customHeight="false" outlineLevel="0" collapsed="false">
      <c r="A384" s="34"/>
      <c r="B384" s="27"/>
      <c r="C384" s="27"/>
      <c r="D384" s="28"/>
      <c r="E384" s="35" t="str">
        <f aca="false">IF(C384="","",IF(COUNTIF(Opsætning!$A$5:$A$12,C384)&gt;0,"Indtægt","Udgift"))</f>
        <v/>
      </c>
      <c r="F384" s="36" t="str">
        <f aca="false">IF(A384="","",MONTH(A384))</f>
        <v/>
      </c>
    </row>
    <row r="385" customFormat="false" ht="15" hidden="false" customHeight="false" outlineLevel="0" collapsed="false">
      <c r="A385" s="34"/>
      <c r="B385" s="27"/>
      <c r="C385" s="27"/>
      <c r="D385" s="28"/>
      <c r="E385" s="35" t="str">
        <f aca="false">IF(C385="","",IF(COUNTIF(Opsætning!$A$5:$A$12,C385)&gt;0,"Indtægt","Udgift"))</f>
        <v/>
      </c>
      <c r="F385" s="36" t="str">
        <f aca="false">IF(A385="","",MONTH(A385))</f>
        <v/>
      </c>
    </row>
    <row r="386" customFormat="false" ht="15" hidden="false" customHeight="false" outlineLevel="0" collapsed="false">
      <c r="A386" s="34"/>
      <c r="B386" s="27"/>
      <c r="C386" s="27"/>
      <c r="D386" s="28"/>
      <c r="E386" s="35" t="str">
        <f aca="false">IF(C386="","",IF(COUNTIF(Opsætning!$A$5:$A$12,C386)&gt;0,"Indtægt","Udgift"))</f>
        <v/>
      </c>
      <c r="F386" s="36" t="str">
        <f aca="false">IF(A386="","",MONTH(A386))</f>
        <v/>
      </c>
    </row>
    <row r="387" customFormat="false" ht="15" hidden="false" customHeight="false" outlineLevel="0" collapsed="false">
      <c r="A387" s="34"/>
      <c r="B387" s="27"/>
      <c r="C387" s="27"/>
      <c r="D387" s="28"/>
      <c r="E387" s="35" t="str">
        <f aca="false">IF(C387="","",IF(COUNTIF(Opsætning!$A$5:$A$12,C387)&gt;0,"Indtægt","Udgift"))</f>
        <v/>
      </c>
      <c r="F387" s="36" t="str">
        <f aca="false">IF(A387="","",MONTH(A387))</f>
        <v/>
      </c>
    </row>
    <row r="388" customFormat="false" ht="15" hidden="false" customHeight="false" outlineLevel="0" collapsed="false">
      <c r="A388" s="34"/>
      <c r="B388" s="27"/>
      <c r="C388" s="27"/>
      <c r="D388" s="28"/>
      <c r="E388" s="35" t="str">
        <f aca="false">IF(C388="","",IF(COUNTIF(Opsætning!$A$5:$A$12,C388)&gt;0,"Indtægt","Udgift"))</f>
        <v/>
      </c>
      <c r="F388" s="36" t="str">
        <f aca="false">IF(A388="","",MONTH(A388))</f>
        <v/>
      </c>
    </row>
    <row r="389" customFormat="false" ht="15" hidden="false" customHeight="false" outlineLevel="0" collapsed="false">
      <c r="A389" s="34"/>
      <c r="B389" s="27"/>
      <c r="C389" s="27"/>
      <c r="D389" s="28"/>
      <c r="E389" s="35" t="str">
        <f aca="false">IF(C389="","",IF(COUNTIF(Opsætning!$A$5:$A$12,C389)&gt;0,"Indtægt","Udgift"))</f>
        <v/>
      </c>
      <c r="F389" s="36" t="str">
        <f aca="false">IF(A389="","",MONTH(A389))</f>
        <v/>
      </c>
    </row>
    <row r="390" customFormat="false" ht="15" hidden="false" customHeight="false" outlineLevel="0" collapsed="false">
      <c r="A390" s="34"/>
      <c r="B390" s="27"/>
      <c r="C390" s="27"/>
      <c r="D390" s="28"/>
      <c r="E390" s="35" t="str">
        <f aca="false">IF(C390="","",IF(COUNTIF(Opsætning!$A$5:$A$12,C390)&gt;0,"Indtægt","Udgift"))</f>
        <v/>
      </c>
      <c r="F390" s="36" t="str">
        <f aca="false">IF(A390="","",MONTH(A390))</f>
        <v/>
      </c>
    </row>
    <row r="391" customFormat="false" ht="15" hidden="false" customHeight="false" outlineLevel="0" collapsed="false">
      <c r="A391" s="34"/>
      <c r="B391" s="27"/>
      <c r="C391" s="27"/>
      <c r="D391" s="28"/>
      <c r="E391" s="35" t="str">
        <f aca="false">IF(C391="","",IF(COUNTIF(Opsætning!$A$5:$A$12,C391)&gt;0,"Indtægt","Udgift"))</f>
        <v/>
      </c>
      <c r="F391" s="36" t="str">
        <f aca="false">IF(A391="","",MONTH(A391))</f>
        <v/>
      </c>
    </row>
    <row r="392" customFormat="false" ht="15" hidden="false" customHeight="false" outlineLevel="0" collapsed="false">
      <c r="A392" s="34"/>
      <c r="B392" s="27"/>
      <c r="C392" s="27"/>
      <c r="D392" s="28"/>
      <c r="E392" s="35" t="str">
        <f aca="false">IF(C392="","",IF(COUNTIF(Opsætning!$A$5:$A$12,C392)&gt;0,"Indtægt","Udgift"))</f>
        <v/>
      </c>
      <c r="F392" s="36" t="str">
        <f aca="false">IF(A392="","",MONTH(A392))</f>
        <v/>
      </c>
    </row>
    <row r="393" customFormat="false" ht="15" hidden="false" customHeight="false" outlineLevel="0" collapsed="false">
      <c r="A393" s="34"/>
      <c r="B393" s="27"/>
      <c r="C393" s="27"/>
      <c r="D393" s="28"/>
      <c r="E393" s="35" t="str">
        <f aca="false">IF(C393="","",IF(COUNTIF(Opsætning!$A$5:$A$12,C393)&gt;0,"Indtægt","Udgift"))</f>
        <v/>
      </c>
      <c r="F393" s="36" t="str">
        <f aca="false">IF(A393="","",MONTH(A393))</f>
        <v/>
      </c>
    </row>
    <row r="394" customFormat="false" ht="15" hidden="false" customHeight="false" outlineLevel="0" collapsed="false">
      <c r="A394" s="34"/>
      <c r="B394" s="27"/>
      <c r="C394" s="27"/>
      <c r="D394" s="28"/>
      <c r="E394" s="35" t="str">
        <f aca="false">IF(C394="","",IF(COUNTIF(Opsætning!$A$5:$A$12,C394)&gt;0,"Indtægt","Udgift"))</f>
        <v/>
      </c>
      <c r="F394" s="36" t="str">
        <f aca="false">IF(A394="","",MONTH(A394))</f>
        <v/>
      </c>
    </row>
    <row r="395" customFormat="false" ht="15" hidden="false" customHeight="false" outlineLevel="0" collapsed="false">
      <c r="A395" s="34"/>
      <c r="B395" s="27"/>
      <c r="C395" s="27"/>
      <c r="D395" s="28"/>
      <c r="E395" s="35" t="str">
        <f aca="false">IF(C395="","",IF(COUNTIF(Opsætning!$A$5:$A$12,C395)&gt;0,"Indtægt","Udgift"))</f>
        <v/>
      </c>
      <c r="F395" s="36" t="str">
        <f aca="false">IF(A395="","",MONTH(A395))</f>
        <v/>
      </c>
    </row>
    <row r="396" customFormat="false" ht="15" hidden="false" customHeight="false" outlineLevel="0" collapsed="false">
      <c r="A396" s="34"/>
      <c r="B396" s="27"/>
      <c r="C396" s="27"/>
      <c r="D396" s="28"/>
      <c r="E396" s="35" t="str">
        <f aca="false">IF(C396="","",IF(COUNTIF(Opsætning!$A$5:$A$12,C396)&gt;0,"Indtægt","Udgift"))</f>
        <v/>
      </c>
      <c r="F396" s="36" t="str">
        <f aca="false">IF(A396="","",MONTH(A396))</f>
        <v/>
      </c>
    </row>
    <row r="397" customFormat="false" ht="15" hidden="false" customHeight="false" outlineLevel="0" collapsed="false">
      <c r="A397" s="34"/>
      <c r="B397" s="27"/>
      <c r="C397" s="27"/>
      <c r="D397" s="28"/>
      <c r="E397" s="35" t="str">
        <f aca="false">IF(C397="","",IF(COUNTIF(Opsætning!$A$5:$A$12,C397)&gt;0,"Indtægt","Udgift"))</f>
        <v/>
      </c>
      <c r="F397" s="36" t="str">
        <f aca="false">IF(A397="","",MONTH(A397))</f>
        <v/>
      </c>
    </row>
    <row r="398" customFormat="false" ht="15" hidden="false" customHeight="false" outlineLevel="0" collapsed="false">
      <c r="A398" s="34"/>
      <c r="B398" s="27"/>
      <c r="C398" s="27"/>
      <c r="D398" s="28"/>
      <c r="E398" s="35" t="str">
        <f aca="false">IF(C398="","",IF(COUNTIF(Opsætning!$A$5:$A$12,C398)&gt;0,"Indtægt","Udgift"))</f>
        <v/>
      </c>
      <c r="F398" s="36" t="str">
        <f aca="false">IF(A398="","",MONTH(A398))</f>
        <v/>
      </c>
    </row>
    <row r="399" customFormat="false" ht="15" hidden="false" customHeight="false" outlineLevel="0" collapsed="false">
      <c r="A399" s="34"/>
      <c r="B399" s="27"/>
      <c r="C399" s="27"/>
      <c r="D399" s="28"/>
      <c r="E399" s="35" t="str">
        <f aca="false">IF(C399="","",IF(COUNTIF(Opsætning!$A$5:$A$12,C399)&gt;0,"Indtægt","Udgift"))</f>
        <v/>
      </c>
      <c r="F399" s="36" t="str">
        <f aca="false">IF(A399="","",MONTH(A399))</f>
        <v/>
      </c>
    </row>
    <row r="400" customFormat="false" ht="15" hidden="false" customHeight="false" outlineLevel="0" collapsed="false">
      <c r="A400" s="34"/>
      <c r="B400" s="27"/>
      <c r="C400" s="27"/>
      <c r="D400" s="28"/>
      <c r="E400" s="35" t="str">
        <f aca="false">IF(C400="","",IF(COUNTIF(Opsætning!$A$5:$A$12,C400)&gt;0,"Indtægt","Udgift"))</f>
        <v/>
      </c>
      <c r="F400" s="36" t="str">
        <f aca="false">IF(A400="","",MONTH(A400))</f>
        <v/>
      </c>
    </row>
    <row r="401" customFormat="false" ht="15" hidden="false" customHeight="false" outlineLevel="0" collapsed="false">
      <c r="A401" s="34"/>
      <c r="B401" s="27"/>
      <c r="C401" s="27"/>
      <c r="D401" s="28"/>
      <c r="E401" s="35" t="str">
        <f aca="false">IF(C401="","",IF(COUNTIF(Opsætning!$A$5:$A$12,C401)&gt;0,"Indtægt","Udgift"))</f>
        <v/>
      </c>
      <c r="F401" s="36" t="str">
        <f aca="false">IF(A401="","",MONTH(A401))</f>
        <v/>
      </c>
    </row>
    <row r="402" customFormat="false" ht="15" hidden="false" customHeight="false" outlineLevel="0" collapsed="false">
      <c r="A402" s="34"/>
      <c r="B402" s="27"/>
      <c r="C402" s="27"/>
      <c r="D402" s="28"/>
      <c r="E402" s="35" t="str">
        <f aca="false">IF(C402="","",IF(COUNTIF(Opsætning!$A$5:$A$12,C402)&gt;0,"Indtægt","Udgift"))</f>
        <v/>
      </c>
      <c r="F402" s="36" t="str">
        <f aca="false">IF(A402="","",MONTH(A402))</f>
        <v/>
      </c>
    </row>
    <row r="403" customFormat="false" ht="15" hidden="false" customHeight="false" outlineLevel="0" collapsed="false">
      <c r="A403" s="34"/>
      <c r="B403" s="27"/>
      <c r="C403" s="27"/>
      <c r="D403" s="28"/>
      <c r="E403" s="35" t="str">
        <f aca="false">IF(C403="","",IF(COUNTIF(Opsætning!$A$5:$A$12,C403)&gt;0,"Indtægt","Udgift"))</f>
        <v/>
      </c>
      <c r="F403" s="36" t="str">
        <f aca="false">IF(A403="","",MONTH(A403))</f>
        <v/>
      </c>
    </row>
    <row r="404" customFormat="false" ht="15" hidden="false" customHeight="false" outlineLevel="0" collapsed="false">
      <c r="A404" s="34"/>
      <c r="B404" s="27"/>
      <c r="C404" s="27"/>
      <c r="D404" s="28"/>
      <c r="E404" s="35" t="str">
        <f aca="false">IF(C404="","",IF(COUNTIF(Opsætning!$A$5:$A$12,C404)&gt;0,"Indtægt","Udgift"))</f>
        <v/>
      </c>
      <c r="F404" s="36" t="str">
        <f aca="false">IF(A404="","",MONTH(A404))</f>
        <v/>
      </c>
    </row>
    <row r="405" customFormat="false" ht="15" hidden="false" customHeight="false" outlineLevel="0" collapsed="false">
      <c r="A405" s="34"/>
      <c r="B405" s="27"/>
      <c r="C405" s="27"/>
      <c r="D405" s="28"/>
      <c r="E405" s="35" t="str">
        <f aca="false">IF(C405="","",IF(COUNTIF(Opsætning!$A$5:$A$12,C405)&gt;0,"Indtægt","Udgift"))</f>
        <v/>
      </c>
      <c r="F405" s="36" t="str">
        <f aca="false">IF(A405="","",MONTH(A405))</f>
        <v/>
      </c>
    </row>
    <row r="406" customFormat="false" ht="15" hidden="false" customHeight="false" outlineLevel="0" collapsed="false">
      <c r="A406" s="34"/>
      <c r="B406" s="27"/>
      <c r="C406" s="27"/>
      <c r="D406" s="28"/>
      <c r="E406" s="35" t="str">
        <f aca="false">IF(C406="","",IF(COUNTIF(Opsætning!$A$5:$A$12,C406)&gt;0,"Indtægt","Udgift"))</f>
        <v/>
      </c>
      <c r="F406" s="36" t="str">
        <f aca="false">IF(A406="","",MONTH(A406))</f>
        <v/>
      </c>
    </row>
    <row r="407" customFormat="false" ht="15" hidden="false" customHeight="false" outlineLevel="0" collapsed="false">
      <c r="A407" s="34"/>
      <c r="B407" s="27"/>
      <c r="C407" s="27"/>
      <c r="D407" s="28"/>
      <c r="E407" s="35" t="str">
        <f aca="false">IF(C407="","",IF(COUNTIF(Opsætning!$A$5:$A$12,C407)&gt;0,"Indtægt","Udgift"))</f>
        <v/>
      </c>
      <c r="F407" s="36" t="str">
        <f aca="false">IF(A407="","",MONTH(A407))</f>
        <v/>
      </c>
    </row>
    <row r="408" customFormat="false" ht="15" hidden="false" customHeight="false" outlineLevel="0" collapsed="false">
      <c r="A408" s="34"/>
      <c r="B408" s="27"/>
      <c r="C408" s="27"/>
      <c r="D408" s="28"/>
      <c r="E408" s="35" t="str">
        <f aca="false">IF(C408="","",IF(COUNTIF(Opsætning!$A$5:$A$12,C408)&gt;0,"Indtægt","Udgift"))</f>
        <v/>
      </c>
      <c r="F408" s="36" t="str">
        <f aca="false">IF(A408="","",MONTH(A408))</f>
        <v/>
      </c>
    </row>
    <row r="409" customFormat="false" ht="15" hidden="false" customHeight="false" outlineLevel="0" collapsed="false">
      <c r="A409" s="34"/>
      <c r="B409" s="27"/>
      <c r="C409" s="27"/>
      <c r="D409" s="28"/>
      <c r="E409" s="35" t="str">
        <f aca="false">IF(C409="","",IF(COUNTIF(Opsætning!$A$5:$A$12,C409)&gt;0,"Indtægt","Udgift"))</f>
        <v/>
      </c>
      <c r="F409" s="36" t="str">
        <f aca="false">IF(A409="","",MONTH(A409))</f>
        <v/>
      </c>
    </row>
    <row r="410" customFormat="false" ht="15" hidden="false" customHeight="false" outlineLevel="0" collapsed="false">
      <c r="A410" s="34"/>
      <c r="B410" s="27"/>
      <c r="C410" s="27"/>
      <c r="D410" s="28"/>
      <c r="E410" s="35" t="str">
        <f aca="false">IF(C410="","",IF(COUNTIF(Opsætning!$A$5:$A$12,C410)&gt;0,"Indtægt","Udgift"))</f>
        <v/>
      </c>
      <c r="F410" s="36" t="str">
        <f aca="false">IF(A410="","",MONTH(A410))</f>
        <v/>
      </c>
    </row>
    <row r="411" customFormat="false" ht="15" hidden="false" customHeight="false" outlineLevel="0" collapsed="false">
      <c r="A411" s="34"/>
      <c r="B411" s="27"/>
      <c r="C411" s="27"/>
      <c r="D411" s="28"/>
      <c r="E411" s="35" t="str">
        <f aca="false">IF(C411="","",IF(COUNTIF(Opsætning!$A$5:$A$12,C411)&gt;0,"Indtægt","Udgift"))</f>
        <v/>
      </c>
      <c r="F411" s="36" t="str">
        <f aca="false">IF(A411="","",MONTH(A411))</f>
        <v/>
      </c>
    </row>
    <row r="412" customFormat="false" ht="15" hidden="false" customHeight="false" outlineLevel="0" collapsed="false">
      <c r="A412" s="34"/>
      <c r="B412" s="27"/>
      <c r="C412" s="27"/>
      <c r="D412" s="28"/>
      <c r="E412" s="35" t="str">
        <f aca="false">IF(C412="","",IF(COUNTIF(Opsætning!$A$5:$A$12,C412)&gt;0,"Indtægt","Udgift"))</f>
        <v/>
      </c>
      <c r="F412" s="36" t="str">
        <f aca="false">IF(A412="","",MONTH(A412))</f>
        <v/>
      </c>
    </row>
    <row r="413" customFormat="false" ht="15" hidden="false" customHeight="false" outlineLevel="0" collapsed="false">
      <c r="A413" s="34"/>
      <c r="B413" s="27"/>
      <c r="C413" s="27"/>
      <c r="D413" s="28"/>
      <c r="E413" s="35" t="str">
        <f aca="false">IF(C413="","",IF(COUNTIF(Opsætning!$A$5:$A$12,C413)&gt;0,"Indtægt","Udgift"))</f>
        <v/>
      </c>
      <c r="F413" s="36" t="str">
        <f aca="false">IF(A413="","",MONTH(A413))</f>
        <v/>
      </c>
    </row>
    <row r="414" customFormat="false" ht="15" hidden="false" customHeight="false" outlineLevel="0" collapsed="false">
      <c r="A414" s="34"/>
      <c r="B414" s="27"/>
      <c r="C414" s="27"/>
      <c r="D414" s="28"/>
      <c r="E414" s="35" t="str">
        <f aca="false">IF(C414="","",IF(COUNTIF(Opsætning!$A$5:$A$12,C414)&gt;0,"Indtægt","Udgift"))</f>
        <v/>
      </c>
      <c r="F414" s="36" t="str">
        <f aca="false">IF(A414="","",MONTH(A414))</f>
        <v/>
      </c>
    </row>
    <row r="415" customFormat="false" ht="15" hidden="false" customHeight="false" outlineLevel="0" collapsed="false">
      <c r="A415" s="34"/>
      <c r="B415" s="27"/>
      <c r="C415" s="27"/>
      <c r="D415" s="28"/>
      <c r="E415" s="35" t="str">
        <f aca="false">IF(C415="","",IF(COUNTIF(Opsætning!$A$5:$A$12,C415)&gt;0,"Indtægt","Udgift"))</f>
        <v/>
      </c>
      <c r="F415" s="36" t="str">
        <f aca="false">IF(A415="","",MONTH(A415))</f>
        <v/>
      </c>
    </row>
    <row r="416" customFormat="false" ht="15" hidden="false" customHeight="false" outlineLevel="0" collapsed="false">
      <c r="A416" s="34"/>
      <c r="B416" s="27"/>
      <c r="C416" s="27"/>
      <c r="D416" s="28"/>
      <c r="E416" s="35" t="str">
        <f aca="false">IF(C416="","",IF(COUNTIF(Opsætning!$A$5:$A$12,C416)&gt;0,"Indtægt","Udgift"))</f>
        <v/>
      </c>
      <c r="F416" s="36" t="str">
        <f aca="false">IF(A416="","",MONTH(A416))</f>
        <v/>
      </c>
    </row>
    <row r="417" customFormat="false" ht="15" hidden="false" customHeight="false" outlineLevel="0" collapsed="false">
      <c r="A417" s="34"/>
      <c r="B417" s="27"/>
      <c r="C417" s="27"/>
      <c r="D417" s="28"/>
      <c r="E417" s="35" t="str">
        <f aca="false">IF(C417="","",IF(COUNTIF(Opsætning!$A$5:$A$12,C417)&gt;0,"Indtægt","Udgift"))</f>
        <v/>
      </c>
      <c r="F417" s="36" t="str">
        <f aca="false">IF(A417="","",MONTH(A417))</f>
        <v/>
      </c>
    </row>
    <row r="418" customFormat="false" ht="15" hidden="false" customHeight="false" outlineLevel="0" collapsed="false">
      <c r="A418" s="34"/>
      <c r="B418" s="27"/>
      <c r="C418" s="27"/>
      <c r="D418" s="28"/>
      <c r="E418" s="35" t="str">
        <f aca="false">IF(C418="","",IF(COUNTIF(Opsætning!$A$5:$A$12,C418)&gt;0,"Indtægt","Udgift"))</f>
        <v/>
      </c>
      <c r="F418" s="36" t="str">
        <f aca="false">IF(A418="","",MONTH(A418))</f>
        <v/>
      </c>
    </row>
    <row r="419" customFormat="false" ht="15" hidden="false" customHeight="false" outlineLevel="0" collapsed="false">
      <c r="A419" s="34"/>
      <c r="B419" s="27"/>
      <c r="C419" s="27"/>
      <c r="D419" s="28"/>
      <c r="E419" s="35" t="str">
        <f aca="false">IF(C419="","",IF(COUNTIF(Opsætning!$A$5:$A$12,C419)&gt;0,"Indtægt","Udgift"))</f>
        <v/>
      </c>
      <c r="F419" s="36" t="str">
        <f aca="false">IF(A419="","",MONTH(A419))</f>
        <v/>
      </c>
    </row>
    <row r="420" customFormat="false" ht="15" hidden="false" customHeight="false" outlineLevel="0" collapsed="false">
      <c r="A420" s="34"/>
      <c r="B420" s="27"/>
      <c r="C420" s="27"/>
      <c r="D420" s="28"/>
      <c r="E420" s="35" t="str">
        <f aca="false">IF(C420="","",IF(COUNTIF(Opsætning!$A$5:$A$12,C420)&gt;0,"Indtægt","Udgift"))</f>
        <v/>
      </c>
      <c r="F420" s="36" t="str">
        <f aca="false">IF(A420="","",MONTH(A420))</f>
        <v/>
      </c>
    </row>
    <row r="421" customFormat="false" ht="15" hidden="false" customHeight="false" outlineLevel="0" collapsed="false">
      <c r="A421" s="34"/>
      <c r="B421" s="27"/>
      <c r="C421" s="27"/>
      <c r="D421" s="28"/>
      <c r="E421" s="35" t="str">
        <f aca="false">IF(C421="","",IF(COUNTIF(Opsætning!$A$5:$A$12,C421)&gt;0,"Indtægt","Udgift"))</f>
        <v/>
      </c>
      <c r="F421" s="36" t="str">
        <f aca="false">IF(A421="","",MONTH(A421))</f>
        <v/>
      </c>
    </row>
    <row r="422" customFormat="false" ht="15" hidden="false" customHeight="false" outlineLevel="0" collapsed="false">
      <c r="A422" s="34"/>
      <c r="B422" s="27"/>
      <c r="C422" s="27"/>
      <c r="D422" s="28"/>
      <c r="E422" s="35" t="str">
        <f aca="false">IF(C422="","",IF(COUNTIF(Opsætning!$A$5:$A$12,C422)&gt;0,"Indtægt","Udgift"))</f>
        <v/>
      </c>
      <c r="F422" s="36" t="str">
        <f aca="false">IF(A422="","",MONTH(A422))</f>
        <v/>
      </c>
    </row>
    <row r="423" customFormat="false" ht="15" hidden="false" customHeight="false" outlineLevel="0" collapsed="false">
      <c r="A423" s="34"/>
      <c r="B423" s="27"/>
      <c r="C423" s="27"/>
      <c r="D423" s="28"/>
      <c r="E423" s="35" t="str">
        <f aca="false">IF(C423="","",IF(COUNTIF(Opsætning!$A$5:$A$12,C423)&gt;0,"Indtægt","Udgift"))</f>
        <v/>
      </c>
      <c r="F423" s="36" t="str">
        <f aca="false">IF(A423="","",MONTH(A423))</f>
        <v/>
      </c>
    </row>
    <row r="424" customFormat="false" ht="15" hidden="false" customHeight="false" outlineLevel="0" collapsed="false">
      <c r="A424" s="34"/>
      <c r="B424" s="27"/>
      <c r="C424" s="27"/>
      <c r="D424" s="28"/>
      <c r="E424" s="35" t="str">
        <f aca="false">IF(C424="","",IF(COUNTIF(Opsætning!$A$5:$A$12,C424)&gt;0,"Indtægt","Udgift"))</f>
        <v/>
      </c>
      <c r="F424" s="36" t="str">
        <f aca="false">IF(A424="","",MONTH(A424))</f>
        <v/>
      </c>
    </row>
    <row r="425" customFormat="false" ht="15" hidden="false" customHeight="false" outlineLevel="0" collapsed="false">
      <c r="A425" s="34"/>
      <c r="B425" s="27"/>
      <c r="C425" s="27"/>
      <c r="D425" s="28"/>
      <c r="E425" s="35" t="str">
        <f aca="false">IF(C425="","",IF(COUNTIF(Opsætning!$A$5:$A$12,C425)&gt;0,"Indtægt","Udgift"))</f>
        <v/>
      </c>
      <c r="F425" s="36" t="str">
        <f aca="false">IF(A425="","",MONTH(A425))</f>
        <v/>
      </c>
    </row>
    <row r="426" customFormat="false" ht="15" hidden="false" customHeight="false" outlineLevel="0" collapsed="false">
      <c r="A426" s="34"/>
      <c r="B426" s="27"/>
      <c r="C426" s="27"/>
      <c r="D426" s="28"/>
      <c r="E426" s="35" t="str">
        <f aca="false">IF(C426="","",IF(COUNTIF(Opsætning!$A$5:$A$12,C426)&gt;0,"Indtægt","Udgift"))</f>
        <v/>
      </c>
      <c r="F426" s="36" t="str">
        <f aca="false">IF(A426="","",MONTH(A426))</f>
        <v/>
      </c>
    </row>
    <row r="427" customFormat="false" ht="15" hidden="false" customHeight="false" outlineLevel="0" collapsed="false">
      <c r="A427" s="34"/>
      <c r="B427" s="27"/>
      <c r="C427" s="27"/>
      <c r="D427" s="28"/>
      <c r="E427" s="35" t="str">
        <f aca="false">IF(C427="","",IF(COUNTIF(Opsætning!$A$5:$A$12,C427)&gt;0,"Indtægt","Udgift"))</f>
        <v/>
      </c>
      <c r="F427" s="36" t="str">
        <f aca="false">IF(A427="","",MONTH(A427))</f>
        <v/>
      </c>
    </row>
    <row r="428" customFormat="false" ht="15" hidden="false" customHeight="false" outlineLevel="0" collapsed="false">
      <c r="A428" s="34"/>
      <c r="B428" s="27"/>
      <c r="C428" s="27"/>
      <c r="D428" s="28"/>
      <c r="E428" s="35" t="str">
        <f aca="false">IF(C428="","",IF(COUNTIF(Opsætning!$A$5:$A$12,C428)&gt;0,"Indtægt","Udgift"))</f>
        <v/>
      </c>
      <c r="F428" s="36" t="str">
        <f aca="false">IF(A428="","",MONTH(A428))</f>
        <v/>
      </c>
    </row>
    <row r="429" customFormat="false" ht="15" hidden="false" customHeight="false" outlineLevel="0" collapsed="false">
      <c r="A429" s="34"/>
      <c r="B429" s="27"/>
      <c r="C429" s="27"/>
      <c r="D429" s="28"/>
      <c r="E429" s="35" t="str">
        <f aca="false">IF(C429="","",IF(COUNTIF(Opsætning!$A$5:$A$12,C429)&gt;0,"Indtægt","Udgift"))</f>
        <v/>
      </c>
      <c r="F429" s="36" t="str">
        <f aca="false">IF(A429="","",MONTH(A429))</f>
        <v/>
      </c>
    </row>
    <row r="430" customFormat="false" ht="15" hidden="false" customHeight="false" outlineLevel="0" collapsed="false">
      <c r="A430" s="34"/>
      <c r="B430" s="27"/>
      <c r="C430" s="27"/>
      <c r="D430" s="28"/>
      <c r="E430" s="35" t="str">
        <f aca="false">IF(C430="","",IF(COUNTIF(Opsætning!$A$5:$A$12,C430)&gt;0,"Indtægt","Udgift"))</f>
        <v/>
      </c>
      <c r="F430" s="36" t="str">
        <f aca="false">IF(A430="","",MONTH(A430))</f>
        <v/>
      </c>
    </row>
    <row r="431" customFormat="false" ht="15" hidden="false" customHeight="false" outlineLevel="0" collapsed="false">
      <c r="A431" s="34"/>
      <c r="B431" s="27"/>
      <c r="C431" s="27"/>
      <c r="D431" s="28"/>
      <c r="E431" s="35" t="str">
        <f aca="false">IF(C431="","",IF(COUNTIF(Opsætning!$A$5:$A$12,C431)&gt;0,"Indtægt","Udgift"))</f>
        <v/>
      </c>
      <c r="F431" s="36" t="str">
        <f aca="false">IF(A431="","",MONTH(A431))</f>
        <v/>
      </c>
    </row>
    <row r="432" customFormat="false" ht="15" hidden="false" customHeight="false" outlineLevel="0" collapsed="false">
      <c r="A432" s="34"/>
      <c r="B432" s="27"/>
      <c r="C432" s="27"/>
      <c r="D432" s="28"/>
      <c r="E432" s="35" t="str">
        <f aca="false">IF(C432="","",IF(COUNTIF(Opsætning!$A$5:$A$12,C432)&gt;0,"Indtægt","Udgift"))</f>
        <v/>
      </c>
      <c r="F432" s="36" t="str">
        <f aca="false">IF(A432="","",MONTH(A432))</f>
        <v/>
      </c>
    </row>
    <row r="433" customFormat="false" ht="15" hidden="false" customHeight="false" outlineLevel="0" collapsed="false">
      <c r="A433" s="34"/>
      <c r="B433" s="27"/>
      <c r="C433" s="27"/>
      <c r="D433" s="28"/>
      <c r="E433" s="35" t="str">
        <f aca="false">IF(C433="","",IF(COUNTIF(Opsætning!$A$5:$A$12,C433)&gt;0,"Indtægt","Udgift"))</f>
        <v/>
      </c>
      <c r="F433" s="36" t="str">
        <f aca="false">IF(A433="","",MONTH(A433))</f>
        <v/>
      </c>
    </row>
    <row r="434" customFormat="false" ht="15" hidden="false" customHeight="false" outlineLevel="0" collapsed="false">
      <c r="A434" s="34"/>
      <c r="B434" s="27"/>
      <c r="C434" s="27"/>
      <c r="D434" s="28"/>
      <c r="E434" s="35" t="str">
        <f aca="false">IF(C434="","",IF(COUNTIF(Opsætning!$A$5:$A$12,C434)&gt;0,"Indtægt","Udgift"))</f>
        <v/>
      </c>
      <c r="F434" s="36" t="str">
        <f aca="false">IF(A434="","",MONTH(A434))</f>
        <v/>
      </c>
    </row>
    <row r="435" customFormat="false" ht="15" hidden="false" customHeight="false" outlineLevel="0" collapsed="false">
      <c r="A435" s="34"/>
      <c r="B435" s="27"/>
      <c r="C435" s="27"/>
      <c r="D435" s="28"/>
      <c r="E435" s="35" t="str">
        <f aca="false">IF(C435="","",IF(COUNTIF(Opsætning!$A$5:$A$12,C435)&gt;0,"Indtægt","Udgift"))</f>
        <v/>
      </c>
      <c r="F435" s="36" t="str">
        <f aca="false">IF(A435="","",MONTH(A435))</f>
        <v/>
      </c>
    </row>
    <row r="436" customFormat="false" ht="15" hidden="false" customHeight="false" outlineLevel="0" collapsed="false">
      <c r="A436" s="34"/>
      <c r="B436" s="27"/>
      <c r="C436" s="27"/>
      <c r="D436" s="28"/>
      <c r="E436" s="35" t="str">
        <f aca="false">IF(C436="","",IF(COUNTIF(Opsætning!$A$5:$A$12,C436)&gt;0,"Indtægt","Udgift"))</f>
        <v/>
      </c>
      <c r="F436" s="36" t="str">
        <f aca="false">IF(A436="","",MONTH(A436))</f>
        <v/>
      </c>
    </row>
    <row r="437" customFormat="false" ht="15" hidden="false" customHeight="false" outlineLevel="0" collapsed="false">
      <c r="A437" s="34"/>
      <c r="B437" s="27"/>
      <c r="C437" s="27"/>
      <c r="D437" s="28"/>
      <c r="E437" s="35" t="str">
        <f aca="false">IF(C437="","",IF(COUNTIF(Opsætning!$A$5:$A$12,C437)&gt;0,"Indtægt","Udgift"))</f>
        <v/>
      </c>
      <c r="F437" s="36" t="str">
        <f aca="false">IF(A437="","",MONTH(A437))</f>
        <v/>
      </c>
    </row>
    <row r="438" customFormat="false" ht="15" hidden="false" customHeight="false" outlineLevel="0" collapsed="false">
      <c r="A438" s="34"/>
      <c r="B438" s="27"/>
      <c r="C438" s="27"/>
      <c r="D438" s="28"/>
      <c r="E438" s="35" t="str">
        <f aca="false">IF(C438="","",IF(COUNTIF(Opsætning!$A$5:$A$12,C438)&gt;0,"Indtægt","Udgift"))</f>
        <v/>
      </c>
      <c r="F438" s="36" t="str">
        <f aca="false">IF(A438="","",MONTH(A438))</f>
        <v/>
      </c>
    </row>
    <row r="439" customFormat="false" ht="15" hidden="false" customHeight="false" outlineLevel="0" collapsed="false">
      <c r="A439" s="34"/>
      <c r="B439" s="27"/>
      <c r="C439" s="27"/>
      <c r="D439" s="28"/>
      <c r="E439" s="35" t="str">
        <f aca="false">IF(C439="","",IF(COUNTIF(Opsætning!$A$5:$A$12,C439)&gt;0,"Indtægt","Udgift"))</f>
        <v/>
      </c>
      <c r="F439" s="36" t="str">
        <f aca="false">IF(A439="","",MONTH(A439))</f>
        <v/>
      </c>
    </row>
    <row r="440" customFormat="false" ht="15" hidden="false" customHeight="false" outlineLevel="0" collapsed="false">
      <c r="A440" s="34"/>
      <c r="B440" s="27"/>
      <c r="C440" s="27"/>
      <c r="D440" s="28"/>
      <c r="E440" s="35" t="str">
        <f aca="false">IF(C440="","",IF(COUNTIF(Opsætning!$A$5:$A$12,C440)&gt;0,"Indtægt","Udgift"))</f>
        <v/>
      </c>
      <c r="F440" s="36" t="str">
        <f aca="false">IF(A440="","",MONTH(A440))</f>
        <v/>
      </c>
    </row>
    <row r="441" customFormat="false" ht="15" hidden="false" customHeight="false" outlineLevel="0" collapsed="false">
      <c r="A441" s="34"/>
      <c r="B441" s="27"/>
      <c r="C441" s="27"/>
      <c r="D441" s="28"/>
      <c r="E441" s="35" t="str">
        <f aca="false">IF(C441="","",IF(COUNTIF(Opsætning!$A$5:$A$12,C441)&gt;0,"Indtægt","Udgift"))</f>
        <v/>
      </c>
      <c r="F441" s="36" t="str">
        <f aca="false">IF(A441="","",MONTH(A441))</f>
        <v/>
      </c>
    </row>
    <row r="442" customFormat="false" ht="15" hidden="false" customHeight="false" outlineLevel="0" collapsed="false">
      <c r="A442" s="34"/>
      <c r="B442" s="27"/>
      <c r="C442" s="27"/>
      <c r="D442" s="28"/>
      <c r="E442" s="35" t="str">
        <f aca="false">IF(C442="","",IF(COUNTIF(Opsætning!$A$5:$A$12,C442)&gt;0,"Indtægt","Udgift"))</f>
        <v/>
      </c>
      <c r="F442" s="36" t="str">
        <f aca="false">IF(A442="","",MONTH(A442))</f>
        <v/>
      </c>
    </row>
    <row r="443" customFormat="false" ht="15" hidden="false" customHeight="false" outlineLevel="0" collapsed="false">
      <c r="A443" s="34"/>
      <c r="B443" s="27"/>
      <c r="C443" s="27"/>
      <c r="D443" s="28"/>
      <c r="E443" s="35" t="str">
        <f aca="false">IF(C443="","",IF(COUNTIF(Opsætning!$A$5:$A$12,C443)&gt;0,"Indtægt","Udgift"))</f>
        <v/>
      </c>
      <c r="F443" s="36" t="str">
        <f aca="false">IF(A443="","",MONTH(A443))</f>
        <v/>
      </c>
    </row>
    <row r="444" customFormat="false" ht="15" hidden="false" customHeight="false" outlineLevel="0" collapsed="false">
      <c r="A444" s="34"/>
      <c r="B444" s="27"/>
      <c r="C444" s="27"/>
      <c r="D444" s="28"/>
      <c r="E444" s="35" t="str">
        <f aca="false">IF(C444="","",IF(COUNTIF(Opsætning!$A$5:$A$12,C444)&gt;0,"Indtægt","Udgift"))</f>
        <v/>
      </c>
      <c r="F444" s="36" t="str">
        <f aca="false">IF(A444="","",MONTH(A444))</f>
        <v/>
      </c>
    </row>
    <row r="445" customFormat="false" ht="15" hidden="false" customHeight="false" outlineLevel="0" collapsed="false">
      <c r="A445" s="34"/>
      <c r="B445" s="27"/>
      <c r="C445" s="27"/>
      <c r="D445" s="28"/>
      <c r="E445" s="35" t="str">
        <f aca="false">IF(C445="","",IF(COUNTIF(Opsætning!$A$5:$A$12,C445)&gt;0,"Indtægt","Udgift"))</f>
        <v/>
      </c>
      <c r="F445" s="36" t="str">
        <f aca="false">IF(A445="","",MONTH(A445))</f>
        <v/>
      </c>
    </row>
    <row r="446" customFormat="false" ht="15" hidden="false" customHeight="false" outlineLevel="0" collapsed="false">
      <c r="A446" s="34"/>
      <c r="B446" s="27"/>
      <c r="C446" s="27"/>
      <c r="D446" s="28"/>
      <c r="E446" s="35" t="str">
        <f aca="false">IF(C446="","",IF(COUNTIF(Opsætning!$A$5:$A$12,C446)&gt;0,"Indtægt","Udgift"))</f>
        <v/>
      </c>
      <c r="F446" s="36" t="str">
        <f aca="false">IF(A446="","",MONTH(A446))</f>
        <v/>
      </c>
    </row>
    <row r="447" customFormat="false" ht="15" hidden="false" customHeight="false" outlineLevel="0" collapsed="false">
      <c r="A447" s="34"/>
      <c r="B447" s="27"/>
      <c r="C447" s="27"/>
      <c r="D447" s="28"/>
      <c r="E447" s="35" t="str">
        <f aca="false">IF(C447="","",IF(COUNTIF(Opsætning!$A$5:$A$12,C447)&gt;0,"Indtægt","Udgift"))</f>
        <v/>
      </c>
      <c r="F447" s="36" t="str">
        <f aca="false">IF(A447="","",MONTH(A447))</f>
        <v/>
      </c>
    </row>
    <row r="448" customFormat="false" ht="15" hidden="false" customHeight="false" outlineLevel="0" collapsed="false">
      <c r="A448" s="34"/>
      <c r="B448" s="27"/>
      <c r="C448" s="27"/>
      <c r="D448" s="28"/>
      <c r="E448" s="35" t="str">
        <f aca="false">IF(C448="","",IF(COUNTIF(Opsætning!$A$5:$A$12,C448)&gt;0,"Indtægt","Udgift"))</f>
        <v/>
      </c>
      <c r="F448" s="36" t="str">
        <f aca="false">IF(A448="","",MONTH(A448))</f>
        <v/>
      </c>
    </row>
    <row r="449" customFormat="false" ht="15" hidden="false" customHeight="false" outlineLevel="0" collapsed="false">
      <c r="A449" s="34"/>
      <c r="B449" s="27"/>
      <c r="C449" s="27"/>
      <c r="D449" s="28"/>
      <c r="E449" s="35" t="str">
        <f aca="false">IF(C449="","",IF(COUNTIF(Opsætning!$A$5:$A$12,C449)&gt;0,"Indtægt","Udgift"))</f>
        <v/>
      </c>
      <c r="F449" s="36" t="str">
        <f aca="false">IF(A449="","",MONTH(A449))</f>
        <v/>
      </c>
    </row>
    <row r="450" customFormat="false" ht="15" hidden="false" customHeight="false" outlineLevel="0" collapsed="false">
      <c r="A450" s="34"/>
      <c r="B450" s="27"/>
      <c r="C450" s="27"/>
      <c r="D450" s="28"/>
      <c r="E450" s="35" t="str">
        <f aca="false">IF(C450="","",IF(COUNTIF(Opsætning!$A$5:$A$12,C450)&gt;0,"Indtægt","Udgift"))</f>
        <v/>
      </c>
      <c r="F450" s="36" t="str">
        <f aca="false">IF(A450="","",MONTH(A450))</f>
        <v/>
      </c>
    </row>
    <row r="451" customFormat="false" ht="15" hidden="false" customHeight="false" outlineLevel="0" collapsed="false">
      <c r="A451" s="34"/>
      <c r="B451" s="27"/>
      <c r="C451" s="27"/>
      <c r="D451" s="28"/>
      <c r="E451" s="35" t="str">
        <f aca="false">IF(C451="","",IF(COUNTIF(Opsætning!$A$5:$A$12,C451)&gt;0,"Indtægt","Udgift"))</f>
        <v/>
      </c>
      <c r="F451" s="36" t="str">
        <f aca="false">IF(A451="","",MONTH(A451))</f>
        <v/>
      </c>
    </row>
    <row r="452" customFormat="false" ht="15" hidden="false" customHeight="false" outlineLevel="0" collapsed="false">
      <c r="A452" s="34"/>
      <c r="B452" s="27"/>
      <c r="C452" s="27"/>
      <c r="D452" s="28"/>
      <c r="E452" s="35" t="str">
        <f aca="false">IF(C452="","",IF(COUNTIF(Opsætning!$A$5:$A$12,C452)&gt;0,"Indtægt","Udgift"))</f>
        <v/>
      </c>
      <c r="F452" s="36" t="str">
        <f aca="false">IF(A452="","",MONTH(A452))</f>
        <v/>
      </c>
    </row>
    <row r="453" customFormat="false" ht="15" hidden="false" customHeight="false" outlineLevel="0" collapsed="false">
      <c r="A453" s="34"/>
      <c r="B453" s="27"/>
      <c r="C453" s="27"/>
      <c r="D453" s="28"/>
      <c r="E453" s="35" t="str">
        <f aca="false">IF(C453="","",IF(COUNTIF(Opsætning!$A$5:$A$12,C453)&gt;0,"Indtægt","Udgift"))</f>
        <v/>
      </c>
      <c r="F453" s="36" t="str">
        <f aca="false">IF(A453="","",MONTH(A453))</f>
        <v/>
      </c>
    </row>
    <row r="454" customFormat="false" ht="15" hidden="false" customHeight="false" outlineLevel="0" collapsed="false">
      <c r="A454" s="34"/>
      <c r="B454" s="27"/>
      <c r="C454" s="27"/>
      <c r="D454" s="28"/>
      <c r="E454" s="35" t="str">
        <f aca="false">IF(C454="","",IF(COUNTIF(Opsætning!$A$5:$A$12,C454)&gt;0,"Indtægt","Udgift"))</f>
        <v/>
      </c>
      <c r="F454" s="36" t="str">
        <f aca="false">IF(A454="","",MONTH(A454))</f>
        <v/>
      </c>
    </row>
    <row r="455" customFormat="false" ht="15" hidden="false" customHeight="false" outlineLevel="0" collapsed="false">
      <c r="A455" s="34"/>
      <c r="B455" s="27"/>
      <c r="C455" s="27"/>
      <c r="D455" s="28"/>
      <c r="E455" s="35" t="str">
        <f aca="false">IF(C455="","",IF(COUNTIF(Opsætning!$A$5:$A$12,C455)&gt;0,"Indtægt","Udgift"))</f>
        <v/>
      </c>
      <c r="F455" s="36" t="str">
        <f aca="false">IF(A455="","",MONTH(A455))</f>
        <v/>
      </c>
    </row>
    <row r="456" customFormat="false" ht="15" hidden="false" customHeight="false" outlineLevel="0" collapsed="false">
      <c r="A456" s="34"/>
      <c r="B456" s="27"/>
      <c r="C456" s="27"/>
      <c r="D456" s="28"/>
      <c r="E456" s="35" t="str">
        <f aca="false">IF(C456="","",IF(COUNTIF(Opsætning!$A$5:$A$12,C456)&gt;0,"Indtægt","Udgift"))</f>
        <v/>
      </c>
      <c r="F456" s="36" t="str">
        <f aca="false">IF(A456="","",MONTH(A456))</f>
        <v/>
      </c>
    </row>
    <row r="457" customFormat="false" ht="15" hidden="false" customHeight="false" outlineLevel="0" collapsed="false">
      <c r="A457" s="34"/>
      <c r="B457" s="27"/>
      <c r="C457" s="27"/>
      <c r="D457" s="28"/>
      <c r="E457" s="35" t="str">
        <f aca="false">IF(C457="","",IF(COUNTIF(Opsætning!$A$5:$A$12,C457)&gt;0,"Indtægt","Udgift"))</f>
        <v/>
      </c>
      <c r="F457" s="36" t="str">
        <f aca="false">IF(A457="","",MONTH(A457))</f>
        <v/>
      </c>
    </row>
    <row r="458" customFormat="false" ht="15" hidden="false" customHeight="false" outlineLevel="0" collapsed="false">
      <c r="A458" s="34"/>
      <c r="B458" s="27"/>
      <c r="C458" s="27"/>
      <c r="D458" s="28"/>
      <c r="E458" s="35" t="str">
        <f aca="false">IF(C458="","",IF(COUNTIF(Opsætning!$A$5:$A$12,C458)&gt;0,"Indtægt","Udgift"))</f>
        <v/>
      </c>
      <c r="F458" s="36" t="str">
        <f aca="false">IF(A458="","",MONTH(A458))</f>
        <v/>
      </c>
    </row>
    <row r="459" customFormat="false" ht="15" hidden="false" customHeight="false" outlineLevel="0" collapsed="false">
      <c r="A459" s="34"/>
      <c r="B459" s="27"/>
      <c r="C459" s="27"/>
      <c r="D459" s="28"/>
      <c r="E459" s="35" t="str">
        <f aca="false">IF(C459="","",IF(COUNTIF(Opsætning!$A$5:$A$12,C459)&gt;0,"Indtægt","Udgift"))</f>
        <v/>
      </c>
      <c r="F459" s="36" t="str">
        <f aca="false">IF(A459="","",MONTH(A459))</f>
        <v/>
      </c>
    </row>
    <row r="460" customFormat="false" ht="15" hidden="false" customHeight="false" outlineLevel="0" collapsed="false">
      <c r="A460" s="34"/>
      <c r="B460" s="27"/>
      <c r="C460" s="27"/>
      <c r="D460" s="28"/>
      <c r="E460" s="35" t="str">
        <f aca="false">IF(C460="","",IF(COUNTIF(Opsætning!$A$5:$A$12,C460)&gt;0,"Indtægt","Udgift"))</f>
        <v/>
      </c>
      <c r="F460" s="36" t="str">
        <f aca="false">IF(A460="","",MONTH(A460))</f>
        <v/>
      </c>
    </row>
    <row r="461" customFormat="false" ht="15" hidden="false" customHeight="false" outlineLevel="0" collapsed="false">
      <c r="A461" s="34"/>
      <c r="B461" s="27"/>
      <c r="C461" s="27"/>
      <c r="D461" s="28"/>
      <c r="E461" s="35" t="str">
        <f aca="false">IF(C461="","",IF(COUNTIF(Opsætning!$A$5:$A$12,C461)&gt;0,"Indtægt","Udgift"))</f>
        <v/>
      </c>
      <c r="F461" s="36" t="str">
        <f aca="false">IF(A461="","",MONTH(A461))</f>
        <v/>
      </c>
    </row>
    <row r="462" customFormat="false" ht="15" hidden="false" customHeight="false" outlineLevel="0" collapsed="false">
      <c r="A462" s="34"/>
      <c r="B462" s="27"/>
      <c r="C462" s="27"/>
      <c r="D462" s="28"/>
      <c r="E462" s="35" t="str">
        <f aca="false">IF(C462="","",IF(COUNTIF(Opsætning!$A$5:$A$12,C462)&gt;0,"Indtægt","Udgift"))</f>
        <v/>
      </c>
      <c r="F462" s="36" t="str">
        <f aca="false">IF(A462="","",MONTH(A462))</f>
        <v/>
      </c>
    </row>
    <row r="463" customFormat="false" ht="15" hidden="false" customHeight="false" outlineLevel="0" collapsed="false">
      <c r="A463" s="34"/>
      <c r="B463" s="27"/>
      <c r="C463" s="27"/>
      <c r="D463" s="28"/>
      <c r="E463" s="35" t="str">
        <f aca="false">IF(C463="","",IF(COUNTIF(Opsætning!$A$5:$A$12,C463)&gt;0,"Indtægt","Udgift"))</f>
        <v/>
      </c>
      <c r="F463" s="36" t="str">
        <f aca="false">IF(A463="","",MONTH(A463))</f>
        <v/>
      </c>
    </row>
    <row r="464" customFormat="false" ht="15" hidden="false" customHeight="false" outlineLevel="0" collapsed="false">
      <c r="A464" s="34"/>
      <c r="B464" s="27"/>
      <c r="C464" s="27"/>
      <c r="D464" s="28"/>
      <c r="E464" s="35" t="str">
        <f aca="false">IF(C464="","",IF(COUNTIF(Opsætning!$A$5:$A$12,C464)&gt;0,"Indtægt","Udgift"))</f>
        <v/>
      </c>
      <c r="F464" s="36" t="str">
        <f aca="false">IF(A464="","",MONTH(A464))</f>
        <v/>
      </c>
    </row>
    <row r="465" customFormat="false" ht="15" hidden="false" customHeight="false" outlineLevel="0" collapsed="false">
      <c r="A465" s="34"/>
      <c r="B465" s="27"/>
      <c r="C465" s="27"/>
      <c r="D465" s="28"/>
      <c r="E465" s="35" t="str">
        <f aca="false">IF(C465="","",IF(COUNTIF(Opsætning!$A$5:$A$12,C465)&gt;0,"Indtægt","Udgift"))</f>
        <v/>
      </c>
      <c r="F465" s="36" t="str">
        <f aca="false">IF(A465="","",MONTH(A465))</f>
        <v/>
      </c>
    </row>
    <row r="466" customFormat="false" ht="15" hidden="false" customHeight="false" outlineLevel="0" collapsed="false">
      <c r="A466" s="34"/>
      <c r="B466" s="27"/>
      <c r="C466" s="27"/>
      <c r="D466" s="28"/>
      <c r="E466" s="35" t="str">
        <f aca="false">IF(C466="","",IF(COUNTIF(Opsætning!$A$5:$A$12,C466)&gt;0,"Indtægt","Udgift"))</f>
        <v/>
      </c>
      <c r="F466" s="36" t="str">
        <f aca="false">IF(A466="","",MONTH(A466))</f>
        <v/>
      </c>
    </row>
    <row r="467" customFormat="false" ht="15" hidden="false" customHeight="false" outlineLevel="0" collapsed="false">
      <c r="A467" s="34"/>
      <c r="B467" s="27"/>
      <c r="C467" s="27"/>
      <c r="D467" s="28"/>
      <c r="E467" s="35" t="str">
        <f aca="false">IF(C467="","",IF(COUNTIF(Opsætning!$A$5:$A$12,C467)&gt;0,"Indtægt","Udgift"))</f>
        <v/>
      </c>
      <c r="F467" s="36" t="str">
        <f aca="false">IF(A467="","",MONTH(A467))</f>
        <v/>
      </c>
    </row>
    <row r="468" customFormat="false" ht="15" hidden="false" customHeight="false" outlineLevel="0" collapsed="false">
      <c r="A468" s="34"/>
      <c r="B468" s="27"/>
      <c r="C468" s="27"/>
      <c r="D468" s="28"/>
      <c r="E468" s="35" t="str">
        <f aca="false">IF(C468="","",IF(COUNTIF(Opsætning!$A$5:$A$12,C468)&gt;0,"Indtægt","Udgift"))</f>
        <v/>
      </c>
      <c r="F468" s="36" t="str">
        <f aca="false">IF(A468="","",MONTH(A468))</f>
        <v/>
      </c>
    </row>
    <row r="469" customFormat="false" ht="15" hidden="false" customHeight="false" outlineLevel="0" collapsed="false">
      <c r="A469" s="34"/>
      <c r="B469" s="27"/>
      <c r="C469" s="27"/>
      <c r="D469" s="28"/>
      <c r="E469" s="35" t="str">
        <f aca="false">IF(C469="","",IF(COUNTIF(Opsætning!$A$5:$A$12,C469)&gt;0,"Indtægt","Udgift"))</f>
        <v/>
      </c>
      <c r="F469" s="36" t="str">
        <f aca="false">IF(A469="","",MONTH(A469))</f>
        <v/>
      </c>
    </row>
    <row r="470" customFormat="false" ht="15" hidden="false" customHeight="false" outlineLevel="0" collapsed="false">
      <c r="A470" s="34"/>
      <c r="B470" s="27"/>
      <c r="C470" s="27"/>
      <c r="D470" s="28"/>
      <c r="E470" s="35" t="str">
        <f aca="false">IF(C470="","",IF(COUNTIF(Opsætning!$A$5:$A$12,C470)&gt;0,"Indtægt","Udgift"))</f>
        <v/>
      </c>
      <c r="F470" s="36" t="str">
        <f aca="false">IF(A470="","",MONTH(A470))</f>
        <v/>
      </c>
    </row>
    <row r="471" customFormat="false" ht="15" hidden="false" customHeight="false" outlineLevel="0" collapsed="false">
      <c r="A471" s="34"/>
      <c r="B471" s="27"/>
      <c r="C471" s="27"/>
      <c r="D471" s="28"/>
      <c r="E471" s="35" t="str">
        <f aca="false">IF(C471="","",IF(COUNTIF(Opsætning!$A$5:$A$12,C471)&gt;0,"Indtægt","Udgift"))</f>
        <v/>
      </c>
      <c r="F471" s="36" t="str">
        <f aca="false">IF(A471="","",MONTH(A471))</f>
        <v/>
      </c>
    </row>
    <row r="472" customFormat="false" ht="15" hidden="false" customHeight="false" outlineLevel="0" collapsed="false">
      <c r="A472" s="34"/>
      <c r="B472" s="27"/>
      <c r="C472" s="27"/>
      <c r="D472" s="28"/>
      <c r="E472" s="35" t="str">
        <f aca="false">IF(C472="","",IF(COUNTIF(Opsætning!$A$5:$A$12,C472)&gt;0,"Indtægt","Udgift"))</f>
        <v/>
      </c>
      <c r="F472" s="36" t="str">
        <f aca="false">IF(A472="","",MONTH(A472))</f>
        <v/>
      </c>
    </row>
    <row r="473" customFormat="false" ht="15" hidden="false" customHeight="false" outlineLevel="0" collapsed="false">
      <c r="A473" s="34"/>
      <c r="B473" s="27"/>
      <c r="C473" s="27"/>
      <c r="D473" s="28"/>
      <c r="E473" s="35" t="str">
        <f aca="false">IF(C473="","",IF(COUNTIF(Opsætning!$A$5:$A$12,C473)&gt;0,"Indtægt","Udgift"))</f>
        <v/>
      </c>
      <c r="F473" s="36" t="str">
        <f aca="false">IF(A473="","",MONTH(A473))</f>
        <v/>
      </c>
    </row>
    <row r="474" customFormat="false" ht="15" hidden="false" customHeight="false" outlineLevel="0" collapsed="false">
      <c r="A474" s="34"/>
      <c r="B474" s="27"/>
      <c r="C474" s="27"/>
      <c r="D474" s="28"/>
      <c r="E474" s="35" t="str">
        <f aca="false">IF(C474="","",IF(COUNTIF(Opsætning!$A$5:$A$12,C474)&gt;0,"Indtægt","Udgift"))</f>
        <v/>
      </c>
      <c r="F474" s="36" t="str">
        <f aca="false">IF(A474="","",MONTH(A474))</f>
        <v/>
      </c>
    </row>
    <row r="475" customFormat="false" ht="15" hidden="false" customHeight="false" outlineLevel="0" collapsed="false">
      <c r="A475" s="34"/>
      <c r="B475" s="27"/>
      <c r="C475" s="27"/>
      <c r="D475" s="28"/>
      <c r="E475" s="35" t="str">
        <f aca="false">IF(C475="","",IF(COUNTIF(Opsætning!$A$5:$A$12,C475)&gt;0,"Indtægt","Udgift"))</f>
        <v/>
      </c>
      <c r="F475" s="36" t="str">
        <f aca="false">IF(A475="","",MONTH(A475))</f>
        <v/>
      </c>
    </row>
    <row r="476" customFormat="false" ht="15" hidden="false" customHeight="false" outlineLevel="0" collapsed="false">
      <c r="A476" s="34"/>
      <c r="B476" s="27"/>
      <c r="C476" s="27"/>
      <c r="D476" s="28"/>
      <c r="E476" s="35" t="str">
        <f aca="false">IF(C476="","",IF(COUNTIF(Opsætning!$A$5:$A$12,C476)&gt;0,"Indtægt","Udgift"))</f>
        <v/>
      </c>
      <c r="F476" s="36" t="str">
        <f aca="false">IF(A476="","",MONTH(A476))</f>
        <v/>
      </c>
    </row>
    <row r="477" customFormat="false" ht="15" hidden="false" customHeight="false" outlineLevel="0" collapsed="false">
      <c r="A477" s="34"/>
      <c r="B477" s="27"/>
      <c r="C477" s="27"/>
      <c r="D477" s="28"/>
      <c r="E477" s="35" t="str">
        <f aca="false">IF(C477="","",IF(COUNTIF(Opsætning!$A$5:$A$12,C477)&gt;0,"Indtægt","Udgift"))</f>
        <v/>
      </c>
      <c r="F477" s="36" t="str">
        <f aca="false">IF(A477="","",MONTH(A477))</f>
        <v/>
      </c>
    </row>
    <row r="478" customFormat="false" ht="15" hidden="false" customHeight="false" outlineLevel="0" collapsed="false">
      <c r="A478" s="34"/>
      <c r="B478" s="27"/>
      <c r="C478" s="27"/>
      <c r="D478" s="28"/>
      <c r="E478" s="35" t="str">
        <f aca="false">IF(C478="","",IF(COUNTIF(Opsætning!$A$5:$A$12,C478)&gt;0,"Indtægt","Udgift"))</f>
        <v/>
      </c>
      <c r="F478" s="36" t="str">
        <f aca="false">IF(A478="","",MONTH(A478))</f>
        <v/>
      </c>
    </row>
    <row r="479" customFormat="false" ht="15" hidden="false" customHeight="false" outlineLevel="0" collapsed="false">
      <c r="A479" s="34"/>
      <c r="B479" s="27"/>
      <c r="C479" s="27"/>
      <c r="D479" s="28"/>
      <c r="E479" s="35" t="str">
        <f aca="false">IF(C479="","",IF(COUNTIF(Opsætning!$A$5:$A$12,C479)&gt;0,"Indtægt","Udgift"))</f>
        <v/>
      </c>
      <c r="F479" s="36" t="str">
        <f aca="false">IF(A479="","",MONTH(A479))</f>
        <v/>
      </c>
    </row>
    <row r="480" customFormat="false" ht="15" hidden="false" customHeight="false" outlineLevel="0" collapsed="false">
      <c r="A480" s="34"/>
      <c r="B480" s="27"/>
      <c r="C480" s="27"/>
      <c r="D480" s="28"/>
      <c r="E480" s="35" t="str">
        <f aca="false">IF(C480="","",IF(COUNTIF(Opsætning!$A$5:$A$12,C480)&gt;0,"Indtægt","Udgift"))</f>
        <v/>
      </c>
      <c r="F480" s="36" t="str">
        <f aca="false">IF(A480="","",MONTH(A480))</f>
        <v/>
      </c>
    </row>
    <row r="481" customFormat="false" ht="15" hidden="false" customHeight="false" outlineLevel="0" collapsed="false">
      <c r="A481" s="34"/>
      <c r="B481" s="27"/>
      <c r="C481" s="27"/>
      <c r="D481" s="28"/>
      <c r="E481" s="35" t="str">
        <f aca="false">IF(C481="","",IF(COUNTIF(Opsætning!$A$5:$A$12,C481)&gt;0,"Indtægt","Udgift"))</f>
        <v/>
      </c>
      <c r="F481" s="36" t="str">
        <f aca="false">IF(A481="","",MONTH(A481))</f>
        <v/>
      </c>
    </row>
    <row r="482" customFormat="false" ht="15" hidden="false" customHeight="false" outlineLevel="0" collapsed="false">
      <c r="A482" s="34"/>
      <c r="B482" s="27"/>
      <c r="C482" s="27"/>
      <c r="D482" s="28"/>
      <c r="E482" s="35" t="str">
        <f aca="false">IF(C482="","",IF(COUNTIF(Opsætning!$A$5:$A$12,C482)&gt;0,"Indtægt","Udgift"))</f>
        <v/>
      </c>
      <c r="F482" s="36" t="str">
        <f aca="false">IF(A482="","",MONTH(A482))</f>
        <v/>
      </c>
    </row>
    <row r="483" customFormat="false" ht="15" hidden="false" customHeight="false" outlineLevel="0" collapsed="false">
      <c r="A483" s="34"/>
      <c r="B483" s="27"/>
      <c r="C483" s="27"/>
      <c r="D483" s="28"/>
      <c r="E483" s="35" t="str">
        <f aca="false">IF(C483="","",IF(COUNTIF(Opsætning!$A$5:$A$12,C483)&gt;0,"Indtægt","Udgift"))</f>
        <v/>
      </c>
      <c r="F483" s="36" t="str">
        <f aca="false">IF(A483="","",MONTH(A483))</f>
        <v/>
      </c>
    </row>
    <row r="484" customFormat="false" ht="15" hidden="false" customHeight="false" outlineLevel="0" collapsed="false">
      <c r="A484" s="34"/>
      <c r="B484" s="27"/>
      <c r="C484" s="27"/>
      <c r="D484" s="28"/>
      <c r="E484" s="35" t="str">
        <f aca="false">IF(C484="","",IF(COUNTIF(Opsætning!$A$5:$A$12,C484)&gt;0,"Indtægt","Udgift"))</f>
        <v/>
      </c>
      <c r="F484" s="36" t="str">
        <f aca="false">IF(A484="","",MONTH(A484))</f>
        <v/>
      </c>
    </row>
    <row r="485" customFormat="false" ht="15" hidden="false" customHeight="false" outlineLevel="0" collapsed="false">
      <c r="A485" s="34"/>
      <c r="B485" s="27"/>
      <c r="C485" s="27"/>
      <c r="D485" s="28"/>
      <c r="E485" s="35" t="str">
        <f aca="false">IF(C485="","",IF(COUNTIF(Opsætning!$A$5:$A$12,C485)&gt;0,"Indtægt","Udgift"))</f>
        <v/>
      </c>
      <c r="F485" s="36" t="str">
        <f aca="false">IF(A485="","",MONTH(A485))</f>
        <v/>
      </c>
    </row>
    <row r="486" customFormat="false" ht="15" hidden="false" customHeight="false" outlineLevel="0" collapsed="false">
      <c r="A486" s="34"/>
      <c r="B486" s="27"/>
      <c r="C486" s="27"/>
      <c r="D486" s="28"/>
      <c r="E486" s="35" t="str">
        <f aca="false">IF(C486="","",IF(COUNTIF(Opsætning!$A$5:$A$12,C486)&gt;0,"Indtægt","Udgift"))</f>
        <v/>
      </c>
      <c r="F486" s="36" t="str">
        <f aca="false">IF(A486="","",MONTH(A486))</f>
        <v/>
      </c>
    </row>
    <row r="487" customFormat="false" ht="15" hidden="false" customHeight="false" outlineLevel="0" collapsed="false">
      <c r="A487" s="34"/>
      <c r="B487" s="27"/>
      <c r="C487" s="27"/>
      <c r="D487" s="28"/>
      <c r="E487" s="35" t="str">
        <f aca="false">IF(C487="","",IF(COUNTIF(Opsætning!$A$5:$A$12,C487)&gt;0,"Indtægt","Udgift"))</f>
        <v/>
      </c>
      <c r="F487" s="36" t="str">
        <f aca="false">IF(A487="","",MONTH(A487))</f>
        <v/>
      </c>
    </row>
    <row r="488" customFormat="false" ht="15" hidden="false" customHeight="false" outlineLevel="0" collapsed="false">
      <c r="A488" s="34"/>
      <c r="B488" s="27"/>
      <c r="C488" s="27"/>
      <c r="D488" s="28"/>
      <c r="E488" s="35" t="str">
        <f aca="false">IF(C488="","",IF(COUNTIF(Opsætning!$A$5:$A$12,C488)&gt;0,"Indtægt","Udgift"))</f>
        <v/>
      </c>
      <c r="F488" s="36" t="str">
        <f aca="false">IF(A488="","",MONTH(A488))</f>
        <v/>
      </c>
    </row>
    <row r="489" customFormat="false" ht="15" hidden="false" customHeight="false" outlineLevel="0" collapsed="false">
      <c r="A489" s="34"/>
      <c r="B489" s="27"/>
      <c r="C489" s="27"/>
      <c r="D489" s="28"/>
      <c r="E489" s="35" t="str">
        <f aca="false">IF(C489="","",IF(COUNTIF(Opsætning!$A$5:$A$12,C489)&gt;0,"Indtægt","Udgift"))</f>
        <v/>
      </c>
      <c r="F489" s="36" t="str">
        <f aca="false">IF(A489="","",MONTH(A489))</f>
        <v/>
      </c>
    </row>
    <row r="490" customFormat="false" ht="15" hidden="false" customHeight="false" outlineLevel="0" collapsed="false">
      <c r="A490" s="34"/>
      <c r="B490" s="27"/>
      <c r="C490" s="27"/>
      <c r="D490" s="28"/>
      <c r="E490" s="35" t="str">
        <f aca="false">IF(C490="","",IF(COUNTIF(Opsætning!$A$5:$A$12,C490)&gt;0,"Indtægt","Udgift"))</f>
        <v/>
      </c>
      <c r="F490" s="36" t="str">
        <f aca="false">IF(A490="","",MONTH(A490))</f>
        <v/>
      </c>
    </row>
    <row r="491" customFormat="false" ht="15" hidden="false" customHeight="false" outlineLevel="0" collapsed="false">
      <c r="A491" s="34"/>
      <c r="B491" s="27"/>
      <c r="C491" s="27"/>
      <c r="D491" s="28"/>
      <c r="E491" s="35" t="str">
        <f aca="false">IF(C491="","",IF(COUNTIF(Opsætning!$A$5:$A$12,C491)&gt;0,"Indtægt","Udgift"))</f>
        <v/>
      </c>
      <c r="F491" s="36" t="str">
        <f aca="false">IF(A491="","",MONTH(A491))</f>
        <v/>
      </c>
    </row>
    <row r="492" customFormat="false" ht="15" hidden="false" customHeight="false" outlineLevel="0" collapsed="false">
      <c r="A492" s="34"/>
      <c r="B492" s="27"/>
      <c r="C492" s="27"/>
      <c r="D492" s="28"/>
      <c r="E492" s="35" t="str">
        <f aca="false">IF(C492="","",IF(COUNTIF(Opsætning!$A$5:$A$12,C492)&gt;0,"Indtægt","Udgift"))</f>
        <v/>
      </c>
      <c r="F492" s="36" t="str">
        <f aca="false">IF(A492="","",MONTH(A492))</f>
        <v/>
      </c>
    </row>
    <row r="493" customFormat="false" ht="15" hidden="false" customHeight="false" outlineLevel="0" collapsed="false">
      <c r="A493" s="34"/>
      <c r="B493" s="27"/>
      <c r="C493" s="27"/>
      <c r="D493" s="28"/>
      <c r="E493" s="35" t="str">
        <f aca="false">IF(C493="","",IF(COUNTIF(Opsætning!$A$5:$A$12,C493)&gt;0,"Indtægt","Udgift"))</f>
        <v/>
      </c>
      <c r="F493" s="36" t="str">
        <f aca="false">IF(A493="","",MONTH(A493))</f>
        <v/>
      </c>
    </row>
    <row r="494" customFormat="false" ht="15" hidden="false" customHeight="false" outlineLevel="0" collapsed="false">
      <c r="A494" s="34"/>
      <c r="B494" s="27"/>
      <c r="C494" s="27"/>
      <c r="D494" s="28"/>
      <c r="E494" s="35" t="str">
        <f aca="false">IF(C494="","",IF(COUNTIF(Opsætning!$A$5:$A$12,C494)&gt;0,"Indtægt","Udgift"))</f>
        <v/>
      </c>
      <c r="F494" s="36" t="str">
        <f aca="false">IF(A494="","",MONTH(A494))</f>
        <v/>
      </c>
    </row>
    <row r="495" customFormat="false" ht="15" hidden="false" customHeight="false" outlineLevel="0" collapsed="false">
      <c r="A495" s="34"/>
      <c r="B495" s="27"/>
      <c r="C495" s="27"/>
      <c r="D495" s="28"/>
      <c r="E495" s="35" t="str">
        <f aca="false">IF(C495="","",IF(COUNTIF(Opsætning!$A$5:$A$12,C495)&gt;0,"Indtægt","Udgift"))</f>
        <v/>
      </c>
      <c r="F495" s="36" t="str">
        <f aca="false">IF(A495="","",MONTH(A495))</f>
        <v/>
      </c>
    </row>
    <row r="496" customFormat="false" ht="15" hidden="false" customHeight="false" outlineLevel="0" collapsed="false">
      <c r="A496" s="34"/>
      <c r="B496" s="27"/>
      <c r="C496" s="27"/>
      <c r="D496" s="28"/>
      <c r="E496" s="35" t="str">
        <f aca="false">IF(C496="","",IF(COUNTIF(Opsætning!$A$5:$A$12,C496)&gt;0,"Indtægt","Udgift"))</f>
        <v/>
      </c>
      <c r="F496" s="36" t="str">
        <f aca="false">IF(A496="","",MONTH(A496))</f>
        <v/>
      </c>
    </row>
    <row r="497" customFormat="false" ht="15" hidden="false" customHeight="false" outlineLevel="0" collapsed="false">
      <c r="A497" s="34"/>
      <c r="B497" s="27"/>
      <c r="C497" s="27"/>
      <c r="D497" s="28"/>
      <c r="E497" s="35" t="str">
        <f aca="false">IF(C497="","",IF(COUNTIF(Opsætning!$A$5:$A$12,C497)&gt;0,"Indtægt","Udgift"))</f>
        <v/>
      </c>
      <c r="F497" s="36" t="str">
        <f aca="false">IF(A497="","",MONTH(A497))</f>
        <v/>
      </c>
    </row>
    <row r="498" customFormat="false" ht="15" hidden="false" customHeight="false" outlineLevel="0" collapsed="false">
      <c r="A498" s="34"/>
      <c r="B498" s="27"/>
      <c r="C498" s="27"/>
      <c r="D498" s="28"/>
      <c r="E498" s="35" t="str">
        <f aca="false">IF(C498="","",IF(COUNTIF(Opsætning!$A$5:$A$12,C498)&gt;0,"Indtægt","Udgift"))</f>
        <v/>
      </c>
      <c r="F498" s="36" t="str">
        <f aca="false">IF(A498="","",MONTH(A498))</f>
        <v/>
      </c>
    </row>
    <row r="499" customFormat="false" ht="15" hidden="false" customHeight="false" outlineLevel="0" collapsed="false">
      <c r="A499" s="34"/>
      <c r="B499" s="27"/>
      <c r="C499" s="27"/>
      <c r="D499" s="28"/>
      <c r="E499" s="35" t="str">
        <f aca="false">IF(C499="","",IF(COUNTIF(Opsætning!$A$5:$A$12,C499)&gt;0,"Indtægt","Udgift"))</f>
        <v/>
      </c>
      <c r="F499" s="36" t="str">
        <f aca="false">IF(A499="","",MONTH(A499))</f>
        <v/>
      </c>
    </row>
    <row r="500" customFormat="false" ht="15" hidden="false" customHeight="false" outlineLevel="0" collapsed="false">
      <c r="A500" s="34"/>
      <c r="B500" s="27"/>
      <c r="C500" s="27"/>
      <c r="D500" s="28"/>
      <c r="E500" s="35" t="str">
        <f aca="false">IF(C500="","",IF(COUNTIF(Opsætning!$A$5:$A$12,C500)&gt;0,"Indtægt","Udgift"))</f>
        <v/>
      </c>
      <c r="F500" s="36" t="str">
        <f aca="false">IF(A500="","",MONTH(A500))</f>
        <v/>
      </c>
    </row>
    <row r="501" customFormat="false" ht="15" hidden="false" customHeight="false" outlineLevel="0" collapsed="false">
      <c r="A501" s="34"/>
      <c r="B501" s="27"/>
      <c r="C501" s="27"/>
      <c r="D501" s="28"/>
      <c r="E501" s="35" t="str">
        <f aca="false">IF(C501="","",IF(COUNTIF(Opsætning!$A$5:$A$12,C501)&gt;0,"Indtægt","Udgift"))</f>
        <v/>
      </c>
      <c r="F501" s="36" t="str">
        <f aca="false">IF(A501="","",MONTH(A501))</f>
        <v/>
      </c>
    </row>
    <row r="502" customFormat="false" ht="15" hidden="false" customHeight="false" outlineLevel="0" collapsed="false">
      <c r="A502" s="34"/>
      <c r="B502" s="27"/>
      <c r="C502" s="27"/>
      <c r="D502" s="28"/>
      <c r="E502" s="35" t="str">
        <f aca="false">IF(C502="","",IF(COUNTIF(Opsætning!$A$5:$A$12,C502)&gt;0,"Indtægt","Udgift"))</f>
        <v/>
      </c>
      <c r="F502" s="36" t="str">
        <f aca="false">IF(A502="","",MONTH(A502))</f>
        <v/>
      </c>
    </row>
    <row r="503" customFormat="false" ht="15" hidden="false" customHeight="false" outlineLevel="0" collapsed="false">
      <c r="A503" s="34"/>
      <c r="B503" s="27"/>
      <c r="C503" s="27"/>
      <c r="D503" s="28"/>
      <c r="E503" s="35" t="str">
        <f aca="false">IF(C503="","",IF(COUNTIF(Opsætning!$A$5:$A$12,C503)&gt;0,"Indtægt","Udgift"))</f>
        <v/>
      </c>
      <c r="F503" s="36" t="str">
        <f aca="false">IF(A503="","",MONTH(A503))</f>
        <v/>
      </c>
    </row>
    <row r="504" customFormat="false" ht="15" hidden="false" customHeight="false" outlineLevel="0" collapsed="false">
      <c r="A504" s="34"/>
      <c r="B504" s="27"/>
      <c r="C504" s="27"/>
      <c r="D504" s="28"/>
      <c r="E504" s="35" t="str">
        <f aca="false">IF(C504="","",IF(COUNTIF(Opsætning!$A$5:$A$12,C504)&gt;0,"Indtægt","Udgift"))</f>
        <v/>
      </c>
      <c r="F504" s="36" t="str">
        <f aca="false">IF(A504="","",MONTH(A504))</f>
        <v/>
      </c>
    </row>
    <row r="505" customFormat="false" ht="15" hidden="false" customHeight="false" outlineLevel="0" collapsed="false">
      <c r="A505" s="34"/>
      <c r="B505" s="27"/>
      <c r="C505" s="27"/>
      <c r="D505" s="28"/>
      <c r="E505" s="35" t="str">
        <f aca="false">IF(C505="","",IF(COUNTIF(Opsætning!$A$5:$A$12,C505)&gt;0,"Indtægt","Udgift"))</f>
        <v/>
      </c>
      <c r="F505" s="36" t="str">
        <f aca="false">IF(A505="","",MONTH(A505))</f>
        <v/>
      </c>
    </row>
    <row r="506" customFormat="false" ht="15" hidden="false" customHeight="false" outlineLevel="0" collapsed="false">
      <c r="A506" s="34"/>
      <c r="B506" s="27"/>
      <c r="C506" s="27"/>
      <c r="D506" s="28"/>
      <c r="E506" s="35" t="str">
        <f aca="false">IF(C506="","",IF(COUNTIF(Opsætning!$A$5:$A$12,C506)&gt;0,"Indtægt","Udgift"))</f>
        <v/>
      </c>
      <c r="F506" s="36" t="str">
        <f aca="false">IF(A506="","",MONTH(A506))</f>
        <v/>
      </c>
    </row>
    <row r="507" customFormat="false" ht="15" hidden="false" customHeight="false" outlineLevel="0" collapsed="false">
      <c r="A507" s="34"/>
      <c r="B507" s="27"/>
      <c r="C507" s="27"/>
      <c r="D507" s="28"/>
      <c r="E507" s="35" t="str">
        <f aca="false">IF(C507="","",IF(COUNTIF(Opsætning!$A$5:$A$12,C507)&gt;0,"Indtægt","Udgift"))</f>
        <v/>
      </c>
      <c r="F507" s="36" t="str">
        <f aca="false">IF(A507="","",MONTH(A507))</f>
        <v/>
      </c>
    </row>
    <row r="508" customFormat="false" ht="15" hidden="false" customHeight="false" outlineLevel="0" collapsed="false">
      <c r="A508" s="34"/>
      <c r="B508" s="27"/>
      <c r="C508" s="27"/>
      <c r="D508" s="28"/>
      <c r="E508" s="35" t="str">
        <f aca="false">IF(C508="","",IF(COUNTIF(Opsætning!$A$5:$A$12,C508)&gt;0,"Indtægt","Udgift"))</f>
        <v/>
      </c>
      <c r="F508" s="36" t="str">
        <f aca="false">IF(A508="","",MONTH(A508))</f>
        <v/>
      </c>
    </row>
    <row r="509" customFormat="false" ht="15" hidden="false" customHeight="false" outlineLevel="0" collapsed="false">
      <c r="A509" s="34"/>
      <c r="B509" s="27"/>
      <c r="C509" s="27"/>
      <c r="D509" s="28"/>
      <c r="E509" s="35" t="str">
        <f aca="false">IF(C509="","",IF(COUNTIF(Opsætning!$A$5:$A$12,C509)&gt;0,"Indtægt","Udgift"))</f>
        <v/>
      </c>
      <c r="F509" s="36" t="str">
        <f aca="false">IF(A509="","",MONTH(A509))</f>
        <v/>
      </c>
    </row>
    <row r="510" customFormat="false" ht="15" hidden="false" customHeight="false" outlineLevel="0" collapsed="false">
      <c r="A510" s="34"/>
      <c r="B510" s="27"/>
      <c r="C510" s="27"/>
      <c r="D510" s="28"/>
      <c r="E510" s="35" t="str">
        <f aca="false">IF(C510="","",IF(COUNTIF(Opsætning!$A$5:$A$12,C510)&gt;0,"Indtægt","Udgift"))</f>
        <v/>
      </c>
      <c r="F510" s="36" t="str">
        <f aca="false">IF(A510="","",MONTH(A510))</f>
        <v/>
      </c>
    </row>
    <row r="511" customFormat="false" ht="15" hidden="false" customHeight="false" outlineLevel="0" collapsed="false">
      <c r="A511" s="34"/>
      <c r="B511" s="27"/>
      <c r="C511" s="27"/>
      <c r="D511" s="28"/>
      <c r="E511" s="35" t="str">
        <f aca="false">IF(C511="","",IF(COUNTIF(Opsætning!$A$5:$A$12,C511)&gt;0,"Indtægt","Udgift"))</f>
        <v/>
      </c>
      <c r="F511" s="36" t="str">
        <f aca="false">IF(A511="","",MONTH(A511))</f>
        <v/>
      </c>
    </row>
    <row r="512" customFormat="false" ht="15" hidden="false" customHeight="false" outlineLevel="0" collapsed="false">
      <c r="A512" s="34"/>
      <c r="B512" s="27"/>
      <c r="C512" s="27"/>
      <c r="D512" s="28"/>
      <c r="E512" s="35" t="str">
        <f aca="false">IF(C512="","",IF(COUNTIF(Opsætning!$A$5:$A$12,C512)&gt;0,"Indtægt","Udgift"))</f>
        <v/>
      </c>
      <c r="F512" s="36" t="str">
        <f aca="false">IF(A512="","",MONTH(A512))</f>
        <v/>
      </c>
    </row>
    <row r="513" customFormat="false" ht="15" hidden="false" customHeight="false" outlineLevel="0" collapsed="false">
      <c r="A513" s="34"/>
      <c r="B513" s="27"/>
      <c r="C513" s="27"/>
      <c r="D513" s="28"/>
      <c r="E513" s="35" t="str">
        <f aca="false">IF(C513="","",IF(COUNTIF(Opsætning!$A$5:$A$12,C513)&gt;0,"Indtægt","Udgift"))</f>
        <v/>
      </c>
      <c r="F513" s="36" t="str">
        <f aca="false">IF(A513="","",MONTH(A513))</f>
        <v/>
      </c>
    </row>
    <row r="514" customFormat="false" ht="15" hidden="false" customHeight="false" outlineLevel="0" collapsed="false">
      <c r="A514" s="34"/>
      <c r="B514" s="27"/>
      <c r="C514" s="27"/>
      <c r="D514" s="28"/>
      <c r="E514" s="35" t="str">
        <f aca="false">IF(C514="","",IF(COUNTIF(Opsætning!$A$5:$A$12,C514)&gt;0,"Indtægt","Udgift"))</f>
        <v/>
      </c>
      <c r="F514" s="36" t="str">
        <f aca="false">IF(A514="","",MONTH(A514))</f>
        <v/>
      </c>
    </row>
    <row r="515" customFormat="false" ht="15" hidden="false" customHeight="false" outlineLevel="0" collapsed="false">
      <c r="A515" s="34"/>
      <c r="B515" s="27"/>
      <c r="C515" s="27"/>
      <c r="D515" s="28"/>
      <c r="E515" s="35" t="str">
        <f aca="false">IF(C515="","",IF(COUNTIF(Opsætning!$A$5:$A$12,C515)&gt;0,"Indtægt","Udgift"))</f>
        <v/>
      </c>
      <c r="F515" s="36" t="str">
        <f aca="false">IF(A515="","",MONTH(A515))</f>
        <v/>
      </c>
    </row>
    <row r="516" customFormat="false" ht="15" hidden="false" customHeight="false" outlineLevel="0" collapsed="false">
      <c r="A516" s="34"/>
      <c r="B516" s="27"/>
      <c r="C516" s="27"/>
      <c r="D516" s="28"/>
      <c r="E516" s="35" t="str">
        <f aca="false">IF(C516="","",IF(COUNTIF(Opsætning!$A$5:$A$12,C516)&gt;0,"Indtægt","Udgift"))</f>
        <v/>
      </c>
      <c r="F516" s="36" t="str">
        <f aca="false">IF(A516="","",MONTH(A516))</f>
        <v/>
      </c>
    </row>
    <row r="517" customFormat="false" ht="15" hidden="false" customHeight="false" outlineLevel="0" collapsed="false">
      <c r="A517" s="34"/>
      <c r="B517" s="27"/>
      <c r="C517" s="27"/>
      <c r="D517" s="28"/>
      <c r="E517" s="35" t="str">
        <f aca="false">IF(C517="","",IF(COUNTIF(Opsætning!$A$5:$A$12,C517)&gt;0,"Indtægt","Udgift"))</f>
        <v/>
      </c>
      <c r="F517" s="36" t="str">
        <f aca="false">IF(A517="","",MONTH(A517))</f>
        <v/>
      </c>
    </row>
    <row r="518" customFormat="false" ht="15" hidden="false" customHeight="false" outlineLevel="0" collapsed="false">
      <c r="A518" s="34"/>
      <c r="B518" s="27"/>
      <c r="C518" s="27"/>
      <c r="D518" s="28"/>
      <c r="E518" s="35" t="str">
        <f aca="false">IF(C518="","",IF(COUNTIF(Opsætning!$A$5:$A$12,C518)&gt;0,"Indtægt","Udgift"))</f>
        <v/>
      </c>
      <c r="F518" s="36" t="str">
        <f aca="false">IF(A518="","",MONTH(A518))</f>
        <v/>
      </c>
    </row>
    <row r="519" customFormat="false" ht="15" hidden="false" customHeight="false" outlineLevel="0" collapsed="false">
      <c r="A519" s="34"/>
      <c r="B519" s="27"/>
      <c r="C519" s="27"/>
      <c r="D519" s="28"/>
      <c r="E519" s="35" t="str">
        <f aca="false">IF(C519="","",IF(COUNTIF(Opsætning!$A$5:$A$12,C519)&gt;0,"Indtægt","Udgift"))</f>
        <v/>
      </c>
      <c r="F519" s="36" t="str">
        <f aca="false">IF(A519="","",MONTH(A519))</f>
        <v/>
      </c>
    </row>
    <row r="520" customFormat="false" ht="15" hidden="false" customHeight="false" outlineLevel="0" collapsed="false">
      <c r="A520" s="34"/>
      <c r="B520" s="27"/>
      <c r="C520" s="27"/>
      <c r="D520" s="28"/>
      <c r="E520" s="35" t="str">
        <f aca="false">IF(C520="","",IF(COUNTIF(Opsætning!$A$5:$A$12,C520)&gt;0,"Indtægt","Udgift"))</f>
        <v/>
      </c>
      <c r="F520" s="36" t="str">
        <f aca="false">IF(A520="","",MONTH(A520))</f>
        <v/>
      </c>
    </row>
    <row r="521" customFormat="false" ht="15" hidden="false" customHeight="false" outlineLevel="0" collapsed="false">
      <c r="A521" s="34"/>
      <c r="B521" s="27"/>
      <c r="C521" s="27"/>
      <c r="D521" s="28"/>
      <c r="E521" s="35" t="str">
        <f aca="false">IF(C521="","",IF(COUNTIF(Opsætning!$A$5:$A$12,C521)&gt;0,"Indtægt","Udgift"))</f>
        <v/>
      </c>
      <c r="F521" s="36" t="str">
        <f aca="false">IF(A521="","",MONTH(A521))</f>
        <v/>
      </c>
    </row>
    <row r="522" customFormat="false" ht="15" hidden="false" customHeight="false" outlineLevel="0" collapsed="false">
      <c r="A522" s="34"/>
      <c r="B522" s="27"/>
      <c r="C522" s="27"/>
      <c r="D522" s="28"/>
      <c r="E522" s="35" t="str">
        <f aca="false">IF(C522="","",IF(COUNTIF(Opsætning!$A$5:$A$12,C522)&gt;0,"Indtægt","Udgift"))</f>
        <v/>
      </c>
      <c r="F522" s="36" t="str">
        <f aca="false">IF(A522="","",MONTH(A522))</f>
        <v/>
      </c>
    </row>
    <row r="523" customFormat="false" ht="15" hidden="false" customHeight="false" outlineLevel="0" collapsed="false">
      <c r="A523" s="34"/>
      <c r="B523" s="27"/>
      <c r="C523" s="27"/>
      <c r="D523" s="28"/>
      <c r="E523" s="35" t="str">
        <f aca="false">IF(C523="","",IF(COUNTIF(Opsætning!$A$5:$A$12,C523)&gt;0,"Indtægt","Udgift"))</f>
        <v/>
      </c>
      <c r="F523" s="36" t="str">
        <f aca="false">IF(A523="","",MONTH(A523))</f>
        <v/>
      </c>
    </row>
    <row r="524" customFormat="false" ht="15" hidden="false" customHeight="false" outlineLevel="0" collapsed="false">
      <c r="A524" s="34"/>
      <c r="B524" s="27"/>
      <c r="C524" s="27"/>
      <c r="D524" s="28"/>
      <c r="E524" s="35" t="str">
        <f aca="false">IF(C524="","",IF(COUNTIF(Opsætning!$A$5:$A$12,C524)&gt;0,"Indtægt","Udgift"))</f>
        <v/>
      </c>
      <c r="F524" s="36" t="str">
        <f aca="false">IF(A524="","",MONTH(A524))</f>
        <v/>
      </c>
    </row>
    <row r="525" customFormat="false" ht="15" hidden="false" customHeight="false" outlineLevel="0" collapsed="false">
      <c r="A525" s="34"/>
      <c r="B525" s="27"/>
      <c r="C525" s="27"/>
      <c r="D525" s="28"/>
      <c r="E525" s="35" t="str">
        <f aca="false">IF(C525="","",IF(COUNTIF(Opsætning!$A$5:$A$12,C525)&gt;0,"Indtægt","Udgift"))</f>
        <v/>
      </c>
      <c r="F525" s="36" t="str">
        <f aca="false">IF(A525="","",MONTH(A525))</f>
        <v/>
      </c>
    </row>
    <row r="526" customFormat="false" ht="15" hidden="false" customHeight="false" outlineLevel="0" collapsed="false">
      <c r="A526" s="34"/>
      <c r="B526" s="27"/>
      <c r="C526" s="27"/>
      <c r="D526" s="28"/>
      <c r="E526" s="35" t="str">
        <f aca="false">IF(C526="","",IF(COUNTIF(Opsætning!$A$5:$A$12,C526)&gt;0,"Indtægt","Udgift"))</f>
        <v/>
      </c>
      <c r="F526" s="36" t="str">
        <f aca="false">IF(A526="","",MONTH(A526))</f>
        <v/>
      </c>
    </row>
    <row r="527" customFormat="false" ht="15" hidden="false" customHeight="false" outlineLevel="0" collapsed="false">
      <c r="A527" s="34"/>
      <c r="B527" s="27"/>
      <c r="C527" s="27"/>
      <c r="D527" s="28"/>
      <c r="E527" s="35" t="str">
        <f aca="false">IF(C527="","",IF(COUNTIF(Opsætning!$A$5:$A$12,C527)&gt;0,"Indtægt","Udgift"))</f>
        <v/>
      </c>
      <c r="F527" s="36" t="str">
        <f aca="false">IF(A527="","",MONTH(A527))</f>
        <v/>
      </c>
    </row>
    <row r="528" customFormat="false" ht="15" hidden="false" customHeight="false" outlineLevel="0" collapsed="false">
      <c r="A528" s="34"/>
      <c r="B528" s="27"/>
      <c r="C528" s="27"/>
      <c r="D528" s="28"/>
      <c r="E528" s="35" t="str">
        <f aca="false">IF(C528="","",IF(COUNTIF(Opsætning!$A$5:$A$12,C528)&gt;0,"Indtægt","Udgift"))</f>
        <v/>
      </c>
      <c r="F528" s="36" t="str">
        <f aca="false">IF(A528="","",MONTH(A528))</f>
        <v/>
      </c>
    </row>
    <row r="529" customFormat="false" ht="15" hidden="false" customHeight="false" outlineLevel="0" collapsed="false">
      <c r="A529" s="34"/>
      <c r="B529" s="27"/>
      <c r="C529" s="27"/>
      <c r="D529" s="28"/>
      <c r="E529" s="35" t="str">
        <f aca="false">IF(C529="","",IF(COUNTIF(Opsætning!$A$5:$A$12,C529)&gt;0,"Indtægt","Udgift"))</f>
        <v/>
      </c>
      <c r="F529" s="36" t="str">
        <f aca="false">IF(A529="","",MONTH(A529))</f>
        <v/>
      </c>
    </row>
    <row r="530" customFormat="false" ht="15" hidden="false" customHeight="false" outlineLevel="0" collapsed="false">
      <c r="A530" s="34"/>
      <c r="B530" s="27"/>
      <c r="C530" s="27"/>
      <c r="D530" s="28"/>
      <c r="E530" s="35" t="str">
        <f aca="false">IF(C530="","",IF(COUNTIF(Opsætning!$A$5:$A$12,C530)&gt;0,"Indtægt","Udgift"))</f>
        <v/>
      </c>
      <c r="F530" s="36" t="str">
        <f aca="false">IF(A530="","",MONTH(A530))</f>
        <v/>
      </c>
    </row>
    <row r="531" customFormat="false" ht="15" hidden="false" customHeight="false" outlineLevel="0" collapsed="false">
      <c r="A531" s="34"/>
      <c r="B531" s="27"/>
      <c r="C531" s="27"/>
      <c r="D531" s="28"/>
      <c r="E531" s="35" t="str">
        <f aca="false">IF(C531="","",IF(COUNTIF(Opsætning!$A$5:$A$12,C531)&gt;0,"Indtægt","Udgift"))</f>
        <v/>
      </c>
      <c r="F531" s="36" t="str">
        <f aca="false">IF(A531="","",MONTH(A531))</f>
        <v/>
      </c>
    </row>
    <row r="532" customFormat="false" ht="15" hidden="false" customHeight="false" outlineLevel="0" collapsed="false">
      <c r="A532" s="34"/>
      <c r="B532" s="27"/>
      <c r="C532" s="27"/>
      <c r="D532" s="28"/>
      <c r="E532" s="35" t="str">
        <f aca="false">IF(C532="","",IF(COUNTIF(Opsætning!$A$5:$A$12,C532)&gt;0,"Indtægt","Udgift"))</f>
        <v/>
      </c>
      <c r="F532" s="36" t="str">
        <f aca="false">IF(A532="","",MONTH(A532))</f>
        <v/>
      </c>
    </row>
    <row r="533" customFormat="false" ht="15" hidden="false" customHeight="false" outlineLevel="0" collapsed="false">
      <c r="A533" s="34"/>
      <c r="B533" s="27"/>
      <c r="C533" s="27"/>
      <c r="D533" s="28"/>
      <c r="E533" s="35" t="str">
        <f aca="false">IF(C533="","",IF(COUNTIF(Opsætning!$A$5:$A$12,C533)&gt;0,"Indtægt","Udgift"))</f>
        <v/>
      </c>
      <c r="F533" s="36" t="str">
        <f aca="false">IF(A533="","",MONTH(A533))</f>
        <v/>
      </c>
    </row>
    <row r="534" customFormat="false" ht="15" hidden="false" customHeight="false" outlineLevel="0" collapsed="false">
      <c r="A534" s="34"/>
      <c r="B534" s="27"/>
      <c r="C534" s="27"/>
      <c r="D534" s="28"/>
      <c r="E534" s="35" t="str">
        <f aca="false">IF(C534="","",IF(COUNTIF(Opsætning!$A$5:$A$12,C534)&gt;0,"Indtægt","Udgift"))</f>
        <v/>
      </c>
      <c r="F534" s="36" t="str">
        <f aca="false">IF(A534="","",MONTH(A534))</f>
        <v/>
      </c>
    </row>
    <row r="535" customFormat="false" ht="15" hidden="false" customHeight="false" outlineLevel="0" collapsed="false">
      <c r="A535" s="34"/>
      <c r="B535" s="27"/>
      <c r="C535" s="27"/>
      <c r="D535" s="28"/>
      <c r="E535" s="35" t="str">
        <f aca="false">IF(C535="","",IF(COUNTIF(Opsætning!$A$5:$A$12,C535)&gt;0,"Indtægt","Udgift"))</f>
        <v/>
      </c>
      <c r="F535" s="36" t="str">
        <f aca="false">IF(A535="","",MONTH(A535))</f>
        <v/>
      </c>
    </row>
    <row r="536" customFormat="false" ht="15" hidden="false" customHeight="false" outlineLevel="0" collapsed="false">
      <c r="A536" s="34"/>
      <c r="B536" s="27"/>
      <c r="C536" s="27"/>
      <c r="D536" s="28"/>
      <c r="E536" s="35" t="str">
        <f aca="false">IF(C536="","",IF(COUNTIF(Opsætning!$A$5:$A$12,C536)&gt;0,"Indtægt","Udgift"))</f>
        <v/>
      </c>
      <c r="F536" s="36" t="str">
        <f aca="false">IF(A536="","",MONTH(A536))</f>
        <v/>
      </c>
    </row>
    <row r="537" customFormat="false" ht="15" hidden="false" customHeight="false" outlineLevel="0" collapsed="false">
      <c r="A537" s="34"/>
      <c r="B537" s="27"/>
      <c r="C537" s="27"/>
      <c r="D537" s="28"/>
      <c r="E537" s="35" t="str">
        <f aca="false">IF(C537="","",IF(COUNTIF(Opsætning!$A$5:$A$12,C537)&gt;0,"Indtægt","Udgift"))</f>
        <v/>
      </c>
      <c r="F537" s="36" t="str">
        <f aca="false">IF(A537="","",MONTH(A537))</f>
        <v/>
      </c>
    </row>
    <row r="538" customFormat="false" ht="15" hidden="false" customHeight="false" outlineLevel="0" collapsed="false">
      <c r="A538" s="34"/>
      <c r="B538" s="27"/>
      <c r="C538" s="27"/>
      <c r="D538" s="28"/>
      <c r="E538" s="35" t="str">
        <f aca="false">IF(C538="","",IF(COUNTIF(Opsætning!$A$5:$A$12,C538)&gt;0,"Indtægt","Udgift"))</f>
        <v/>
      </c>
      <c r="F538" s="36" t="str">
        <f aca="false">IF(A538="","",MONTH(A538))</f>
        <v/>
      </c>
    </row>
    <row r="539" customFormat="false" ht="15" hidden="false" customHeight="false" outlineLevel="0" collapsed="false">
      <c r="A539" s="34"/>
      <c r="B539" s="27"/>
      <c r="C539" s="27"/>
      <c r="D539" s="28"/>
      <c r="E539" s="35" t="str">
        <f aca="false">IF(C539="","",IF(COUNTIF(Opsætning!$A$5:$A$12,C539)&gt;0,"Indtægt","Udgift"))</f>
        <v/>
      </c>
      <c r="F539" s="36" t="str">
        <f aca="false">IF(A539="","",MONTH(A539))</f>
        <v/>
      </c>
    </row>
    <row r="540" customFormat="false" ht="15" hidden="false" customHeight="false" outlineLevel="0" collapsed="false">
      <c r="A540" s="34"/>
      <c r="B540" s="27"/>
      <c r="C540" s="27"/>
      <c r="D540" s="28"/>
      <c r="E540" s="35" t="str">
        <f aca="false">IF(C540="","",IF(COUNTIF(Opsætning!$A$5:$A$12,C540)&gt;0,"Indtægt","Udgift"))</f>
        <v/>
      </c>
      <c r="F540" s="36" t="str">
        <f aca="false">IF(A540="","",MONTH(A540))</f>
        <v/>
      </c>
    </row>
    <row r="541" customFormat="false" ht="15" hidden="false" customHeight="false" outlineLevel="0" collapsed="false">
      <c r="A541" s="34"/>
      <c r="B541" s="27"/>
      <c r="C541" s="27"/>
      <c r="D541" s="28"/>
      <c r="E541" s="35" t="str">
        <f aca="false">IF(C541="","",IF(COUNTIF(Opsætning!$A$5:$A$12,C541)&gt;0,"Indtægt","Udgift"))</f>
        <v/>
      </c>
      <c r="F541" s="36" t="str">
        <f aca="false">IF(A541="","",MONTH(A541))</f>
        <v/>
      </c>
    </row>
    <row r="542" customFormat="false" ht="15" hidden="false" customHeight="false" outlineLevel="0" collapsed="false">
      <c r="A542" s="34"/>
      <c r="B542" s="27"/>
      <c r="C542" s="27"/>
      <c r="D542" s="28"/>
      <c r="E542" s="35" t="str">
        <f aca="false">IF(C542="","",IF(COUNTIF(Opsætning!$A$5:$A$12,C542)&gt;0,"Indtægt","Udgift"))</f>
        <v/>
      </c>
      <c r="F542" s="36" t="str">
        <f aca="false">IF(A542="","",MONTH(A542))</f>
        <v/>
      </c>
    </row>
    <row r="543" customFormat="false" ht="15" hidden="false" customHeight="false" outlineLevel="0" collapsed="false">
      <c r="A543" s="34"/>
      <c r="B543" s="27"/>
      <c r="C543" s="27"/>
      <c r="D543" s="28"/>
      <c r="E543" s="35" t="str">
        <f aca="false">IF(C543="","",IF(COUNTIF(Opsætning!$A$5:$A$12,C543)&gt;0,"Indtægt","Udgift"))</f>
        <v/>
      </c>
      <c r="F543" s="36" t="str">
        <f aca="false">IF(A543="","",MONTH(A543))</f>
        <v/>
      </c>
    </row>
    <row r="544" customFormat="false" ht="15" hidden="false" customHeight="false" outlineLevel="0" collapsed="false">
      <c r="A544" s="34"/>
      <c r="B544" s="27"/>
      <c r="C544" s="27"/>
      <c r="D544" s="28"/>
      <c r="E544" s="35" t="str">
        <f aca="false">IF(C544="","",IF(COUNTIF(Opsætning!$A$5:$A$12,C544)&gt;0,"Indtægt","Udgift"))</f>
        <v/>
      </c>
      <c r="F544" s="36" t="str">
        <f aca="false">IF(A544="","",MONTH(A544))</f>
        <v/>
      </c>
    </row>
    <row r="545" customFormat="false" ht="15" hidden="false" customHeight="false" outlineLevel="0" collapsed="false">
      <c r="A545" s="34"/>
      <c r="B545" s="27"/>
      <c r="C545" s="27"/>
      <c r="D545" s="28"/>
      <c r="E545" s="35" t="str">
        <f aca="false">IF(C545="","",IF(COUNTIF(Opsætning!$A$5:$A$12,C545)&gt;0,"Indtægt","Udgift"))</f>
        <v/>
      </c>
      <c r="F545" s="36" t="str">
        <f aca="false">IF(A545="","",MONTH(A545))</f>
        <v/>
      </c>
    </row>
    <row r="546" customFormat="false" ht="15" hidden="false" customHeight="false" outlineLevel="0" collapsed="false">
      <c r="A546" s="34"/>
      <c r="B546" s="27"/>
      <c r="C546" s="27"/>
      <c r="D546" s="28"/>
      <c r="E546" s="35" t="str">
        <f aca="false">IF(C546="","",IF(COUNTIF(Opsætning!$A$5:$A$12,C546)&gt;0,"Indtægt","Udgift"))</f>
        <v/>
      </c>
      <c r="F546" s="36" t="str">
        <f aca="false">IF(A546="","",MONTH(A546))</f>
        <v/>
      </c>
    </row>
    <row r="547" customFormat="false" ht="15" hidden="false" customHeight="false" outlineLevel="0" collapsed="false">
      <c r="A547" s="34"/>
      <c r="B547" s="27"/>
      <c r="C547" s="27"/>
      <c r="D547" s="28"/>
      <c r="E547" s="35" t="str">
        <f aca="false">IF(C547="","",IF(COUNTIF(Opsætning!$A$5:$A$12,C547)&gt;0,"Indtægt","Udgift"))</f>
        <v/>
      </c>
      <c r="F547" s="36" t="str">
        <f aca="false">IF(A547="","",MONTH(A547))</f>
        <v/>
      </c>
    </row>
    <row r="548" customFormat="false" ht="15" hidden="false" customHeight="false" outlineLevel="0" collapsed="false">
      <c r="A548" s="34"/>
      <c r="B548" s="27"/>
      <c r="C548" s="27"/>
      <c r="D548" s="28"/>
      <c r="E548" s="35" t="str">
        <f aca="false">IF(C548="","",IF(COUNTIF(Opsætning!$A$5:$A$12,C548)&gt;0,"Indtægt","Udgift"))</f>
        <v/>
      </c>
      <c r="F548" s="36" t="str">
        <f aca="false">IF(A548="","",MONTH(A548))</f>
        <v/>
      </c>
    </row>
    <row r="549" customFormat="false" ht="15" hidden="false" customHeight="false" outlineLevel="0" collapsed="false">
      <c r="A549" s="34"/>
      <c r="B549" s="27"/>
      <c r="C549" s="27"/>
      <c r="D549" s="28"/>
      <c r="E549" s="35" t="str">
        <f aca="false">IF(C549="","",IF(COUNTIF(Opsætning!$A$5:$A$12,C549)&gt;0,"Indtægt","Udgift"))</f>
        <v/>
      </c>
      <c r="F549" s="36" t="str">
        <f aca="false">IF(A549="","",MONTH(A549))</f>
        <v/>
      </c>
    </row>
    <row r="550" customFormat="false" ht="15" hidden="false" customHeight="false" outlineLevel="0" collapsed="false">
      <c r="A550" s="34"/>
      <c r="B550" s="27"/>
      <c r="C550" s="27"/>
      <c r="D550" s="28"/>
      <c r="E550" s="35" t="str">
        <f aca="false">IF(C550="","",IF(COUNTIF(Opsætning!$A$5:$A$12,C550)&gt;0,"Indtægt","Udgift"))</f>
        <v/>
      </c>
      <c r="F550" s="36" t="str">
        <f aca="false">IF(A550="","",MONTH(A550))</f>
        <v/>
      </c>
    </row>
    <row r="551" customFormat="false" ht="15" hidden="false" customHeight="false" outlineLevel="0" collapsed="false">
      <c r="A551" s="34"/>
      <c r="B551" s="27"/>
      <c r="C551" s="27"/>
      <c r="D551" s="28"/>
      <c r="E551" s="35" t="str">
        <f aca="false">IF(C551="","",IF(COUNTIF(Opsætning!$A$5:$A$12,C551)&gt;0,"Indtægt","Udgift"))</f>
        <v/>
      </c>
      <c r="F551" s="36" t="str">
        <f aca="false">IF(A551="","",MONTH(A551))</f>
        <v/>
      </c>
    </row>
    <row r="552" customFormat="false" ht="15" hidden="false" customHeight="false" outlineLevel="0" collapsed="false">
      <c r="A552" s="34"/>
      <c r="B552" s="27"/>
      <c r="C552" s="27"/>
      <c r="D552" s="28"/>
      <c r="E552" s="35" t="str">
        <f aca="false">IF(C552="","",IF(COUNTIF(Opsætning!$A$5:$A$12,C552)&gt;0,"Indtægt","Udgift"))</f>
        <v/>
      </c>
      <c r="F552" s="36" t="str">
        <f aca="false">IF(A552="","",MONTH(A552))</f>
        <v/>
      </c>
    </row>
    <row r="553" customFormat="false" ht="15" hidden="false" customHeight="false" outlineLevel="0" collapsed="false">
      <c r="A553" s="34"/>
      <c r="B553" s="27"/>
      <c r="C553" s="27"/>
      <c r="D553" s="28"/>
      <c r="E553" s="35" t="str">
        <f aca="false">IF(C553="","",IF(COUNTIF(Opsætning!$A$5:$A$12,C553)&gt;0,"Indtægt","Udgift"))</f>
        <v/>
      </c>
      <c r="F553" s="36" t="str">
        <f aca="false">IF(A553="","",MONTH(A553))</f>
        <v/>
      </c>
    </row>
    <row r="554" customFormat="false" ht="15" hidden="false" customHeight="false" outlineLevel="0" collapsed="false">
      <c r="A554" s="34"/>
      <c r="B554" s="27"/>
      <c r="C554" s="27"/>
      <c r="D554" s="28"/>
      <c r="E554" s="35" t="str">
        <f aca="false">IF(C554="","",IF(COUNTIF(Opsætning!$A$5:$A$12,C554)&gt;0,"Indtægt","Udgift"))</f>
        <v/>
      </c>
      <c r="F554" s="36" t="str">
        <f aca="false">IF(A554="","",MONTH(A554))</f>
        <v/>
      </c>
    </row>
    <row r="555" customFormat="false" ht="15" hidden="false" customHeight="false" outlineLevel="0" collapsed="false">
      <c r="A555" s="34"/>
      <c r="B555" s="27"/>
      <c r="C555" s="27"/>
      <c r="D555" s="28"/>
      <c r="E555" s="35" t="str">
        <f aca="false">IF(C555="","",IF(COUNTIF(Opsætning!$A$5:$A$12,C555)&gt;0,"Indtægt","Udgift"))</f>
        <v/>
      </c>
      <c r="F555" s="36" t="str">
        <f aca="false">IF(A555="","",MONTH(A555))</f>
        <v/>
      </c>
    </row>
    <row r="556" customFormat="false" ht="15" hidden="false" customHeight="false" outlineLevel="0" collapsed="false">
      <c r="A556" s="34"/>
      <c r="B556" s="27"/>
      <c r="C556" s="27"/>
      <c r="D556" s="28"/>
      <c r="E556" s="35" t="str">
        <f aca="false">IF(C556="","",IF(COUNTIF(Opsætning!$A$5:$A$12,C556)&gt;0,"Indtægt","Udgift"))</f>
        <v/>
      </c>
      <c r="F556" s="36" t="str">
        <f aca="false">IF(A556="","",MONTH(A556))</f>
        <v/>
      </c>
    </row>
    <row r="557" customFormat="false" ht="15" hidden="false" customHeight="false" outlineLevel="0" collapsed="false">
      <c r="A557" s="34"/>
      <c r="B557" s="27"/>
      <c r="C557" s="27"/>
      <c r="D557" s="28"/>
      <c r="E557" s="35" t="str">
        <f aca="false">IF(C557="","",IF(COUNTIF(Opsætning!$A$5:$A$12,C557)&gt;0,"Indtægt","Udgift"))</f>
        <v/>
      </c>
      <c r="F557" s="36" t="str">
        <f aca="false">IF(A557="","",MONTH(A557))</f>
        <v/>
      </c>
    </row>
    <row r="558" customFormat="false" ht="15" hidden="false" customHeight="false" outlineLevel="0" collapsed="false">
      <c r="A558" s="34"/>
      <c r="B558" s="27"/>
      <c r="C558" s="27"/>
      <c r="D558" s="28"/>
      <c r="E558" s="35" t="str">
        <f aca="false">IF(C558="","",IF(COUNTIF(Opsætning!$A$5:$A$12,C558)&gt;0,"Indtægt","Udgift"))</f>
        <v/>
      </c>
      <c r="F558" s="36" t="str">
        <f aca="false">IF(A558="","",MONTH(A558))</f>
        <v/>
      </c>
    </row>
    <row r="559" customFormat="false" ht="15" hidden="false" customHeight="false" outlineLevel="0" collapsed="false">
      <c r="A559" s="34"/>
      <c r="B559" s="27"/>
      <c r="C559" s="27"/>
      <c r="D559" s="28"/>
      <c r="E559" s="35" t="str">
        <f aca="false">IF(C559="","",IF(COUNTIF(Opsætning!$A$5:$A$12,C559)&gt;0,"Indtægt","Udgift"))</f>
        <v/>
      </c>
      <c r="F559" s="36" t="str">
        <f aca="false">IF(A559="","",MONTH(A559))</f>
        <v/>
      </c>
    </row>
    <row r="560" customFormat="false" ht="15" hidden="false" customHeight="false" outlineLevel="0" collapsed="false">
      <c r="A560" s="34"/>
      <c r="B560" s="27"/>
      <c r="C560" s="27"/>
      <c r="D560" s="28"/>
      <c r="E560" s="35" t="str">
        <f aca="false">IF(C560="","",IF(COUNTIF(Opsætning!$A$5:$A$12,C560)&gt;0,"Indtægt","Udgift"))</f>
        <v/>
      </c>
      <c r="F560" s="36" t="str">
        <f aca="false">IF(A560="","",MONTH(A560))</f>
        <v/>
      </c>
    </row>
    <row r="561" customFormat="false" ht="15" hidden="false" customHeight="false" outlineLevel="0" collapsed="false">
      <c r="A561" s="34"/>
      <c r="B561" s="27"/>
      <c r="C561" s="27"/>
      <c r="D561" s="28"/>
      <c r="E561" s="35" t="str">
        <f aca="false">IF(C561="","",IF(COUNTIF(Opsætning!$A$5:$A$12,C561)&gt;0,"Indtægt","Udgift"))</f>
        <v/>
      </c>
      <c r="F561" s="36" t="str">
        <f aca="false">IF(A561="","",MONTH(A561))</f>
        <v/>
      </c>
    </row>
    <row r="562" customFormat="false" ht="15" hidden="false" customHeight="false" outlineLevel="0" collapsed="false">
      <c r="A562" s="34"/>
      <c r="B562" s="27"/>
      <c r="C562" s="27"/>
      <c r="D562" s="28"/>
      <c r="E562" s="35" t="str">
        <f aca="false">IF(C562="","",IF(COUNTIF(Opsætning!$A$5:$A$12,C562)&gt;0,"Indtægt","Udgift"))</f>
        <v/>
      </c>
      <c r="F562" s="36" t="str">
        <f aca="false">IF(A562="","",MONTH(A562))</f>
        <v/>
      </c>
    </row>
    <row r="563" customFormat="false" ht="15" hidden="false" customHeight="false" outlineLevel="0" collapsed="false">
      <c r="A563" s="34"/>
      <c r="B563" s="27"/>
      <c r="C563" s="27"/>
      <c r="D563" s="28"/>
      <c r="E563" s="35" t="str">
        <f aca="false">IF(C563="","",IF(COUNTIF(Opsætning!$A$5:$A$12,C563)&gt;0,"Indtægt","Udgift"))</f>
        <v/>
      </c>
      <c r="F563" s="36" t="str">
        <f aca="false">IF(A563="","",MONTH(A563))</f>
        <v/>
      </c>
    </row>
    <row r="564" customFormat="false" ht="15" hidden="false" customHeight="false" outlineLevel="0" collapsed="false">
      <c r="A564" s="34"/>
      <c r="B564" s="27"/>
      <c r="C564" s="27"/>
      <c r="D564" s="28"/>
      <c r="E564" s="35" t="str">
        <f aca="false">IF(C564="","",IF(COUNTIF(Opsætning!$A$5:$A$12,C564)&gt;0,"Indtægt","Udgift"))</f>
        <v/>
      </c>
      <c r="F564" s="36" t="str">
        <f aca="false">IF(A564="","",MONTH(A564))</f>
        <v/>
      </c>
    </row>
    <row r="565" customFormat="false" ht="15" hidden="false" customHeight="false" outlineLevel="0" collapsed="false">
      <c r="A565" s="34"/>
      <c r="B565" s="27"/>
      <c r="C565" s="27"/>
      <c r="D565" s="28"/>
      <c r="E565" s="35" t="str">
        <f aca="false">IF(C565="","",IF(COUNTIF(Opsætning!$A$5:$A$12,C565)&gt;0,"Indtægt","Udgift"))</f>
        <v/>
      </c>
      <c r="F565" s="36" t="str">
        <f aca="false">IF(A565="","",MONTH(A565))</f>
        <v/>
      </c>
    </row>
    <row r="566" customFormat="false" ht="15" hidden="false" customHeight="false" outlineLevel="0" collapsed="false">
      <c r="A566" s="34"/>
      <c r="B566" s="27"/>
      <c r="C566" s="27"/>
      <c r="D566" s="28"/>
      <c r="E566" s="35" t="str">
        <f aca="false">IF(C566="","",IF(COUNTIF(Opsætning!$A$5:$A$12,C566)&gt;0,"Indtægt","Udgift"))</f>
        <v/>
      </c>
      <c r="F566" s="36" t="str">
        <f aca="false">IF(A566="","",MONTH(A566))</f>
        <v/>
      </c>
    </row>
    <row r="567" customFormat="false" ht="15" hidden="false" customHeight="false" outlineLevel="0" collapsed="false">
      <c r="A567" s="34"/>
      <c r="B567" s="27"/>
      <c r="C567" s="27"/>
      <c r="D567" s="28"/>
      <c r="E567" s="35" t="str">
        <f aca="false">IF(C567="","",IF(COUNTIF(Opsætning!$A$5:$A$12,C567)&gt;0,"Indtægt","Udgift"))</f>
        <v/>
      </c>
      <c r="F567" s="36" t="str">
        <f aca="false">IF(A567="","",MONTH(A567))</f>
        <v/>
      </c>
    </row>
    <row r="568" customFormat="false" ht="15" hidden="false" customHeight="false" outlineLevel="0" collapsed="false">
      <c r="A568" s="34"/>
      <c r="B568" s="27"/>
      <c r="C568" s="27"/>
      <c r="D568" s="28"/>
      <c r="E568" s="35" t="str">
        <f aca="false">IF(C568="","",IF(COUNTIF(Opsætning!$A$5:$A$12,C568)&gt;0,"Indtægt","Udgift"))</f>
        <v/>
      </c>
      <c r="F568" s="36" t="str">
        <f aca="false">IF(A568="","",MONTH(A568))</f>
        <v/>
      </c>
    </row>
    <row r="569" customFormat="false" ht="15" hidden="false" customHeight="false" outlineLevel="0" collapsed="false">
      <c r="A569" s="34"/>
      <c r="B569" s="27"/>
      <c r="C569" s="27"/>
      <c r="D569" s="28"/>
      <c r="E569" s="35" t="str">
        <f aca="false">IF(C569="","",IF(COUNTIF(Opsætning!$A$5:$A$12,C569)&gt;0,"Indtægt","Udgift"))</f>
        <v/>
      </c>
      <c r="F569" s="36" t="str">
        <f aca="false">IF(A569="","",MONTH(A569))</f>
        <v/>
      </c>
    </row>
    <row r="570" customFormat="false" ht="15" hidden="false" customHeight="false" outlineLevel="0" collapsed="false">
      <c r="A570" s="34"/>
      <c r="B570" s="27"/>
      <c r="C570" s="27"/>
      <c r="D570" s="28"/>
      <c r="E570" s="35" t="str">
        <f aca="false">IF(C570="","",IF(COUNTIF(Opsætning!$A$5:$A$12,C570)&gt;0,"Indtægt","Udgift"))</f>
        <v/>
      </c>
      <c r="F570" s="36" t="str">
        <f aca="false">IF(A570="","",MONTH(A570))</f>
        <v/>
      </c>
    </row>
    <row r="571" customFormat="false" ht="15" hidden="false" customHeight="false" outlineLevel="0" collapsed="false">
      <c r="A571" s="34"/>
      <c r="B571" s="27"/>
      <c r="C571" s="27"/>
      <c r="D571" s="28"/>
      <c r="E571" s="35" t="str">
        <f aca="false">IF(C571="","",IF(COUNTIF(Opsætning!$A$5:$A$12,C571)&gt;0,"Indtægt","Udgift"))</f>
        <v/>
      </c>
      <c r="F571" s="36" t="str">
        <f aca="false">IF(A571="","",MONTH(A571))</f>
        <v/>
      </c>
    </row>
    <row r="572" customFormat="false" ht="15" hidden="false" customHeight="false" outlineLevel="0" collapsed="false">
      <c r="A572" s="34"/>
      <c r="B572" s="27"/>
      <c r="C572" s="27"/>
      <c r="D572" s="28"/>
      <c r="E572" s="35" t="str">
        <f aca="false">IF(C572="","",IF(COUNTIF(Opsætning!$A$5:$A$12,C572)&gt;0,"Indtægt","Udgift"))</f>
        <v/>
      </c>
      <c r="F572" s="36" t="str">
        <f aca="false">IF(A572="","",MONTH(A572))</f>
        <v/>
      </c>
    </row>
    <row r="573" customFormat="false" ht="15" hidden="false" customHeight="false" outlineLevel="0" collapsed="false">
      <c r="A573" s="34"/>
      <c r="B573" s="27"/>
      <c r="C573" s="27"/>
      <c r="D573" s="28"/>
      <c r="E573" s="35" t="str">
        <f aca="false">IF(C573="","",IF(COUNTIF(Opsætning!$A$5:$A$12,C573)&gt;0,"Indtægt","Udgift"))</f>
        <v/>
      </c>
      <c r="F573" s="36" t="str">
        <f aca="false">IF(A573="","",MONTH(A573))</f>
        <v/>
      </c>
    </row>
    <row r="574" customFormat="false" ht="15" hidden="false" customHeight="false" outlineLevel="0" collapsed="false">
      <c r="A574" s="34"/>
      <c r="B574" s="27"/>
      <c r="C574" s="27"/>
      <c r="D574" s="28"/>
      <c r="E574" s="35" t="str">
        <f aca="false">IF(C574="","",IF(COUNTIF(Opsætning!$A$5:$A$12,C574)&gt;0,"Indtægt","Udgift"))</f>
        <v/>
      </c>
      <c r="F574" s="36" t="str">
        <f aca="false">IF(A574="","",MONTH(A574))</f>
        <v/>
      </c>
    </row>
    <row r="575" customFormat="false" ht="15" hidden="false" customHeight="false" outlineLevel="0" collapsed="false">
      <c r="A575" s="34"/>
      <c r="B575" s="27"/>
      <c r="C575" s="27"/>
      <c r="D575" s="28"/>
      <c r="E575" s="35" t="str">
        <f aca="false">IF(C575="","",IF(COUNTIF(Opsætning!$A$5:$A$12,C575)&gt;0,"Indtægt","Udgift"))</f>
        <v/>
      </c>
      <c r="F575" s="36" t="str">
        <f aca="false">IF(A575="","",MONTH(A575))</f>
        <v/>
      </c>
    </row>
    <row r="576" customFormat="false" ht="15" hidden="false" customHeight="false" outlineLevel="0" collapsed="false">
      <c r="A576" s="34"/>
      <c r="B576" s="27"/>
      <c r="C576" s="27"/>
      <c r="D576" s="28"/>
      <c r="E576" s="35" t="str">
        <f aca="false">IF(C576="","",IF(COUNTIF(Opsætning!$A$5:$A$12,C576)&gt;0,"Indtægt","Udgift"))</f>
        <v/>
      </c>
      <c r="F576" s="36" t="str">
        <f aca="false">IF(A576="","",MONTH(A576))</f>
        <v/>
      </c>
    </row>
    <row r="577" customFormat="false" ht="15" hidden="false" customHeight="false" outlineLevel="0" collapsed="false">
      <c r="A577" s="34"/>
      <c r="B577" s="27"/>
      <c r="C577" s="27"/>
      <c r="D577" s="28"/>
      <c r="E577" s="35" t="str">
        <f aca="false">IF(C577="","",IF(COUNTIF(Opsætning!$A$5:$A$12,C577)&gt;0,"Indtægt","Udgift"))</f>
        <v/>
      </c>
      <c r="F577" s="36" t="str">
        <f aca="false">IF(A577="","",MONTH(A577))</f>
        <v/>
      </c>
    </row>
    <row r="578" customFormat="false" ht="15" hidden="false" customHeight="false" outlineLevel="0" collapsed="false">
      <c r="A578" s="34"/>
      <c r="B578" s="27"/>
      <c r="C578" s="27"/>
      <c r="D578" s="28"/>
      <c r="E578" s="35" t="str">
        <f aca="false">IF(C578="","",IF(COUNTIF(Opsætning!$A$5:$A$12,C578)&gt;0,"Indtægt","Udgift"))</f>
        <v/>
      </c>
      <c r="F578" s="36" t="str">
        <f aca="false">IF(A578="","",MONTH(A578))</f>
        <v/>
      </c>
    </row>
    <row r="579" customFormat="false" ht="15" hidden="false" customHeight="false" outlineLevel="0" collapsed="false">
      <c r="A579" s="34"/>
      <c r="B579" s="27"/>
      <c r="C579" s="27"/>
      <c r="D579" s="28"/>
      <c r="E579" s="35" t="str">
        <f aca="false">IF(C579="","",IF(COUNTIF(Opsætning!$A$5:$A$12,C579)&gt;0,"Indtægt","Udgift"))</f>
        <v/>
      </c>
      <c r="F579" s="36" t="str">
        <f aca="false">IF(A579="","",MONTH(A579))</f>
        <v/>
      </c>
    </row>
    <row r="580" customFormat="false" ht="15" hidden="false" customHeight="false" outlineLevel="0" collapsed="false">
      <c r="A580" s="34"/>
      <c r="B580" s="27"/>
      <c r="C580" s="27"/>
      <c r="D580" s="28"/>
      <c r="E580" s="35" t="str">
        <f aca="false">IF(C580="","",IF(COUNTIF(Opsætning!$A$5:$A$12,C580)&gt;0,"Indtægt","Udgift"))</f>
        <v/>
      </c>
      <c r="F580" s="36" t="str">
        <f aca="false">IF(A580="","",MONTH(A580))</f>
        <v/>
      </c>
    </row>
    <row r="581" customFormat="false" ht="15" hidden="false" customHeight="false" outlineLevel="0" collapsed="false">
      <c r="A581" s="34"/>
      <c r="B581" s="27"/>
      <c r="C581" s="27"/>
      <c r="D581" s="28"/>
      <c r="E581" s="35" t="str">
        <f aca="false">IF(C581="","",IF(COUNTIF(Opsætning!$A$5:$A$12,C581)&gt;0,"Indtægt","Udgift"))</f>
        <v/>
      </c>
      <c r="F581" s="36" t="str">
        <f aca="false">IF(A581="","",MONTH(A581))</f>
        <v/>
      </c>
    </row>
    <row r="582" customFormat="false" ht="15" hidden="false" customHeight="false" outlineLevel="0" collapsed="false">
      <c r="A582" s="34"/>
      <c r="B582" s="27"/>
      <c r="C582" s="27"/>
      <c r="D582" s="28"/>
      <c r="E582" s="35" t="str">
        <f aca="false">IF(C582="","",IF(COUNTIF(Opsætning!$A$5:$A$12,C582)&gt;0,"Indtægt","Udgift"))</f>
        <v/>
      </c>
      <c r="F582" s="36" t="str">
        <f aca="false">IF(A582="","",MONTH(A582))</f>
        <v/>
      </c>
    </row>
    <row r="583" customFormat="false" ht="15" hidden="false" customHeight="false" outlineLevel="0" collapsed="false">
      <c r="A583" s="34"/>
      <c r="B583" s="27"/>
      <c r="C583" s="27"/>
      <c r="D583" s="28"/>
      <c r="E583" s="35" t="str">
        <f aca="false">IF(C583="","",IF(COUNTIF(Opsætning!$A$5:$A$12,C583)&gt;0,"Indtægt","Udgift"))</f>
        <v/>
      </c>
      <c r="F583" s="36" t="str">
        <f aca="false">IF(A583="","",MONTH(A583))</f>
        <v/>
      </c>
    </row>
    <row r="584" customFormat="false" ht="15" hidden="false" customHeight="false" outlineLevel="0" collapsed="false">
      <c r="A584" s="34"/>
      <c r="B584" s="27"/>
      <c r="C584" s="27"/>
      <c r="D584" s="28"/>
      <c r="E584" s="35" t="str">
        <f aca="false">IF(C584="","",IF(COUNTIF(Opsætning!$A$5:$A$12,C584)&gt;0,"Indtægt","Udgift"))</f>
        <v/>
      </c>
      <c r="F584" s="36" t="str">
        <f aca="false">IF(A584="","",MONTH(A584))</f>
        <v/>
      </c>
    </row>
    <row r="585" customFormat="false" ht="15" hidden="false" customHeight="false" outlineLevel="0" collapsed="false">
      <c r="A585" s="34"/>
      <c r="B585" s="27"/>
      <c r="C585" s="27"/>
      <c r="D585" s="28"/>
      <c r="E585" s="35" t="str">
        <f aca="false">IF(C585="","",IF(COUNTIF(Opsætning!$A$5:$A$12,C585)&gt;0,"Indtægt","Udgift"))</f>
        <v/>
      </c>
      <c r="F585" s="36" t="str">
        <f aca="false">IF(A585="","",MONTH(A585))</f>
        <v/>
      </c>
    </row>
    <row r="586" customFormat="false" ht="15" hidden="false" customHeight="false" outlineLevel="0" collapsed="false">
      <c r="A586" s="34"/>
      <c r="B586" s="27"/>
      <c r="C586" s="27"/>
      <c r="D586" s="28"/>
      <c r="E586" s="35" t="str">
        <f aca="false">IF(C586="","",IF(COUNTIF(Opsætning!$A$5:$A$12,C586)&gt;0,"Indtægt","Udgift"))</f>
        <v/>
      </c>
      <c r="F586" s="36" t="str">
        <f aca="false">IF(A586="","",MONTH(A586))</f>
        <v/>
      </c>
    </row>
    <row r="587" customFormat="false" ht="15" hidden="false" customHeight="false" outlineLevel="0" collapsed="false">
      <c r="A587" s="34"/>
      <c r="B587" s="27"/>
      <c r="C587" s="27"/>
      <c r="D587" s="28"/>
      <c r="E587" s="35" t="str">
        <f aca="false">IF(C587="","",IF(COUNTIF(Opsætning!$A$5:$A$12,C587)&gt;0,"Indtægt","Udgift"))</f>
        <v/>
      </c>
      <c r="F587" s="36" t="str">
        <f aca="false">IF(A587="","",MONTH(A587))</f>
        <v/>
      </c>
    </row>
    <row r="588" customFormat="false" ht="15" hidden="false" customHeight="false" outlineLevel="0" collapsed="false">
      <c r="A588" s="34"/>
      <c r="B588" s="27"/>
      <c r="C588" s="27"/>
      <c r="D588" s="28"/>
      <c r="E588" s="35" t="str">
        <f aca="false">IF(C588="","",IF(COUNTIF(Opsætning!$A$5:$A$12,C588)&gt;0,"Indtægt","Udgift"))</f>
        <v/>
      </c>
      <c r="F588" s="36" t="str">
        <f aca="false">IF(A588="","",MONTH(A588))</f>
        <v/>
      </c>
    </row>
    <row r="589" customFormat="false" ht="15" hidden="false" customHeight="false" outlineLevel="0" collapsed="false">
      <c r="A589" s="34"/>
      <c r="B589" s="27"/>
      <c r="C589" s="27"/>
      <c r="D589" s="28"/>
      <c r="E589" s="35" t="str">
        <f aca="false">IF(C589="","",IF(COUNTIF(Opsætning!$A$5:$A$12,C589)&gt;0,"Indtægt","Udgift"))</f>
        <v/>
      </c>
      <c r="F589" s="36" t="str">
        <f aca="false">IF(A589="","",MONTH(A589))</f>
        <v/>
      </c>
    </row>
    <row r="590" customFormat="false" ht="15" hidden="false" customHeight="false" outlineLevel="0" collapsed="false">
      <c r="A590" s="34"/>
      <c r="B590" s="27"/>
      <c r="C590" s="27"/>
      <c r="D590" s="28"/>
      <c r="E590" s="35" t="str">
        <f aca="false">IF(C590="","",IF(COUNTIF(Opsætning!$A$5:$A$12,C590)&gt;0,"Indtægt","Udgift"))</f>
        <v/>
      </c>
      <c r="F590" s="36" t="str">
        <f aca="false">IF(A590="","",MONTH(A590))</f>
        <v/>
      </c>
    </row>
    <row r="591" customFormat="false" ht="15" hidden="false" customHeight="false" outlineLevel="0" collapsed="false">
      <c r="A591" s="34"/>
      <c r="B591" s="27"/>
      <c r="C591" s="27"/>
      <c r="D591" s="28"/>
      <c r="E591" s="35" t="str">
        <f aca="false">IF(C591="","",IF(COUNTIF(Opsætning!$A$5:$A$12,C591)&gt;0,"Indtægt","Udgift"))</f>
        <v/>
      </c>
      <c r="F591" s="36" t="str">
        <f aca="false">IF(A591="","",MONTH(A591))</f>
        <v/>
      </c>
    </row>
    <row r="592" customFormat="false" ht="15" hidden="false" customHeight="false" outlineLevel="0" collapsed="false">
      <c r="A592" s="34"/>
      <c r="B592" s="27"/>
      <c r="C592" s="27"/>
      <c r="D592" s="28"/>
      <c r="E592" s="35" t="str">
        <f aca="false">IF(C592="","",IF(COUNTIF(Opsætning!$A$5:$A$12,C592)&gt;0,"Indtægt","Udgift"))</f>
        <v/>
      </c>
      <c r="F592" s="36" t="str">
        <f aca="false">IF(A592="","",MONTH(A592))</f>
        <v/>
      </c>
    </row>
    <row r="593" customFormat="false" ht="15" hidden="false" customHeight="false" outlineLevel="0" collapsed="false">
      <c r="A593" s="34"/>
      <c r="B593" s="27"/>
      <c r="C593" s="27"/>
      <c r="D593" s="28"/>
      <c r="E593" s="35" t="str">
        <f aca="false">IF(C593="","",IF(COUNTIF(Opsætning!$A$5:$A$12,C593)&gt;0,"Indtægt","Udgift"))</f>
        <v/>
      </c>
      <c r="F593" s="36" t="str">
        <f aca="false">IF(A593="","",MONTH(A593))</f>
        <v/>
      </c>
    </row>
    <row r="594" customFormat="false" ht="15" hidden="false" customHeight="false" outlineLevel="0" collapsed="false">
      <c r="A594" s="34"/>
      <c r="B594" s="27"/>
      <c r="C594" s="27"/>
      <c r="D594" s="28"/>
      <c r="E594" s="35" t="str">
        <f aca="false">IF(C594="","",IF(COUNTIF(Opsætning!$A$5:$A$12,C594)&gt;0,"Indtægt","Udgift"))</f>
        <v/>
      </c>
      <c r="F594" s="36" t="str">
        <f aca="false">IF(A594="","",MONTH(A594))</f>
        <v/>
      </c>
    </row>
    <row r="595" customFormat="false" ht="15" hidden="false" customHeight="false" outlineLevel="0" collapsed="false">
      <c r="A595" s="34"/>
      <c r="B595" s="27"/>
      <c r="C595" s="27"/>
      <c r="D595" s="28"/>
      <c r="E595" s="35" t="str">
        <f aca="false">IF(C595="","",IF(COUNTIF(Opsætning!$A$5:$A$12,C595)&gt;0,"Indtægt","Udgift"))</f>
        <v/>
      </c>
      <c r="F595" s="36" t="str">
        <f aca="false">IF(A595="","",MONTH(A595))</f>
        <v/>
      </c>
    </row>
    <row r="596" customFormat="false" ht="15" hidden="false" customHeight="false" outlineLevel="0" collapsed="false">
      <c r="A596" s="34"/>
      <c r="B596" s="27"/>
      <c r="C596" s="27"/>
      <c r="D596" s="28"/>
      <c r="E596" s="35" t="str">
        <f aca="false">IF(C596="","",IF(COUNTIF(Opsætning!$A$5:$A$12,C596)&gt;0,"Indtægt","Udgift"))</f>
        <v/>
      </c>
      <c r="F596" s="36" t="str">
        <f aca="false">IF(A596="","",MONTH(A596))</f>
        <v/>
      </c>
    </row>
    <row r="597" customFormat="false" ht="15" hidden="false" customHeight="false" outlineLevel="0" collapsed="false">
      <c r="A597" s="34"/>
      <c r="B597" s="27"/>
      <c r="C597" s="27"/>
      <c r="D597" s="28"/>
      <c r="E597" s="35" t="str">
        <f aca="false">IF(C597="","",IF(COUNTIF(Opsætning!$A$5:$A$12,C597)&gt;0,"Indtægt","Udgift"))</f>
        <v/>
      </c>
      <c r="F597" s="36" t="str">
        <f aca="false">IF(A597="","",MONTH(A597))</f>
        <v/>
      </c>
    </row>
    <row r="598" customFormat="false" ht="15" hidden="false" customHeight="false" outlineLevel="0" collapsed="false">
      <c r="A598" s="34"/>
      <c r="B598" s="27"/>
      <c r="C598" s="27"/>
      <c r="D598" s="28"/>
      <c r="E598" s="35" t="str">
        <f aca="false">IF(C598="","",IF(COUNTIF(Opsætning!$A$5:$A$12,C598)&gt;0,"Indtægt","Udgift"))</f>
        <v/>
      </c>
      <c r="F598" s="36" t="str">
        <f aca="false">IF(A598="","",MONTH(A598))</f>
        <v/>
      </c>
    </row>
    <row r="599" customFormat="false" ht="15" hidden="false" customHeight="false" outlineLevel="0" collapsed="false">
      <c r="A599" s="34"/>
      <c r="B599" s="27"/>
      <c r="C599" s="27"/>
      <c r="D599" s="28"/>
      <c r="E599" s="35" t="str">
        <f aca="false">IF(C599="","",IF(COUNTIF(Opsætning!$A$5:$A$12,C599)&gt;0,"Indtægt","Udgift"))</f>
        <v/>
      </c>
      <c r="F599" s="36" t="str">
        <f aca="false">IF(A599="","",MONTH(A599))</f>
        <v/>
      </c>
    </row>
    <row r="600" customFormat="false" ht="15" hidden="false" customHeight="false" outlineLevel="0" collapsed="false">
      <c r="A600" s="34"/>
      <c r="B600" s="27"/>
      <c r="C600" s="27"/>
      <c r="D600" s="28"/>
      <c r="E600" s="35" t="str">
        <f aca="false">IF(C600="","",IF(COUNTIF(Opsætning!$A$5:$A$12,C600)&gt;0,"Indtægt","Udgift"))</f>
        <v/>
      </c>
      <c r="F600" s="36" t="str">
        <f aca="false">IF(A600="","",MONTH(A600))</f>
        <v/>
      </c>
    </row>
    <row r="601" customFormat="false" ht="15" hidden="false" customHeight="false" outlineLevel="0" collapsed="false">
      <c r="A601" s="34"/>
      <c r="B601" s="27"/>
      <c r="C601" s="27"/>
      <c r="D601" s="28"/>
      <c r="E601" s="35" t="str">
        <f aca="false">IF(C601="","",IF(COUNTIF(Opsætning!$A$5:$A$12,C601)&gt;0,"Indtægt","Udgift"))</f>
        <v/>
      </c>
      <c r="F601" s="36" t="str">
        <f aca="false">IF(A601="","",MONTH(A601))</f>
        <v/>
      </c>
    </row>
    <row r="602" customFormat="false" ht="15" hidden="false" customHeight="false" outlineLevel="0" collapsed="false">
      <c r="A602" s="34"/>
      <c r="B602" s="27"/>
      <c r="C602" s="27"/>
      <c r="D602" s="28"/>
      <c r="E602" s="35" t="str">
        <f aca="false">IF(C602="","",IF(COUNTIF(Opsætning!$A$5:$A$12,C602)&gt;0,"Indtægt","Udgift"))</f>
        <v/>
      </c>
      <c r="F602" s="36" t="str">
        <f aca="false">IF(A602="","",MONTH(A602))</f>
        <v/>
      </c>
    </row>
    <row r="603" customFormat="false" ht="15" hidden="false" customHeight="false" outlineLevel="0" collapsed="false">
      <c r="A603" s="34"/>
      <c r="B603" s="27"/>
      <c r="C603" s="27"/>
      <c r="D603" s="28"/>
      <c r="E603" s="35" t="str">
        <f aca="false">IF(C603="","",IF(COUNTIF(Opsætning!$A$5:$A$12,C603)&gt;0,"Indtægt","Udgift"))</f>
        <v/>
      </c>
      <c r="F603" s="36" t="str">
        <f aca="false">IF(A603="","",MONTH(A603))</f>
        <v/>
      </c>
    </row>
    <row r="604" customFormat="false" ht="15" hidden="false" customHeight="false" outlineLevel="0" collapsed="false">
      <c r="A604" s="34"/>
      <c r="B604" s="27"/>
      <c r="C604" s="27"/>
      <c r="D604" s="28"/>
      <c r="E604" s="35" t="str">
        <f aca="false">IF(C604="","",IF(COUNTIF(Opsætning!$A$5:$A$12,C604)&gt;0,"Indtægt","Udgift"))</f>
        <v/>
      </c>
      <c r="F604" s="36" t="str">
        <f aca="false">IF(A604="","",MONTH(A604))</f>
        <v/>
      </c>
    </row>
    <row r="605" customFormat="false" ht="15" hidden="false" customHeight="false" outlineLevel="0" collapsed="false">
      <c r="A605" s="34"/>
      <c r="B605" s="27"/>
      <c r="C605" s="27"/>
      <c r="D605" s="28"/>
      <c r="E605" s="35" t="str">
        <f aca="false">IF(C605="","",IF(COUNTIF(Opsætning!$A$5:$A$12,C605)&gt;0,"Indtægt","Udgift"))</f>
        <v/>
      </c>
      <c r="F605" s="36" t="str">
        <f aca="false">IF(A605="","",MONTH(A605))</f>
        <v/>
      </c>
    </row>
    <row r="606" customFormat="false" ht="15" hidden="false" customHeight="false" outlineLevel="0" collapsed="false">
      <c r="A606" s="34"/>
      <c r="B606" s="27"/>
      <c r="C606" s="27"/>
      <c r="D606" s="28"/>
      <c r="E606" s="35" t="str">
        <f aca="false">IF(C606="","",IF(COUNTIF(Opsætning!$A$5:$A$12,C606)&gt;0,"Indtægt","Udgift"))</f>
        <v/>
      </c>
      <c r="F606" s="36" t="str">
        <f aca="false">IF(A606="","",MONTH(A606))</f>
        <v/>
      </c>
    </row>
    <row r="607" customFormat="false" ht="15" hidden="false" customHeight="false" outlineLevel="0" collapsed="false">
      <c r="A607" s="34"/>
      <c r="B607" s="27"/>
      <c r="C607" s="27"/>
      <c r="D607" s="28"/>
      <c r="E607" s="35" t="str">
        <f aca="false">IF(C607="","",IF(COUNTIF(Opsætning!$A$5:$A$12,C607)&gt;0,"Indtægt","Udgift"))</f>
        <v/>
      </c>
      <c r="F607" s="36" t="str">
        <f aca="false">IF(A607="","",MONTH(A607))</f>
        <v/>
      </c>
    </row>
    <row r="608" customFormat="false" ht="15" hidden="false" customHeight="false" outlineLevel="0" collapsed="false">
      <c r="A608" s="34"/>
      <c r="B608" s="27"/>
      <c r="C608" s="27"/>
      <c r="D608" s="28"/>
      <c r="E608" s="35" t="str">
        <f aca="false">IF(C608="","",IF(COUNTIF(Opsætning!$A$5:$A$12,C608)&gt;0,"Indtægt","Udgift"))</f>
        <v/>
      </c>
      <c r="F608" s="36" t="str">
        <f aca="false">IF(A608="","",MONTH(A608))</f>
        <v/>
      </c>
    </row>
    <row r="609" customFormat="false" ht="15" hidden="false" customHeight="false" outlineLevel="0" collapsed="false">
      <c r="A609" s="34"/>
      <c r="B609" s="27"/>
      <c r="C609" s="27"/>
      <c r="D609" s="28"/>
      <c r="E609" s="35" t="str">
        <f aca="false">IF(C609="","",IF(COUNTIF(Opsætning!$A$5:$A$12,C609)&gt;0,"Indtægt","Udgift"))</f>
        <v/>
      </c>
      <c r="F609" s="36" t="str">
        <f aca="false">IF(A609="","",MONTH(A609))</f>
        <v/>
      </c>
    </row>
    <row r="610" customFormat="false" ht="15" hidden="false" customHeight="false" outlineLevel="0" collapsed="false">
      <c r="A610" s="34"/>
      <c r="B610" s="27"/>
      <c r="C610" s="27"/>
      <c r="D610" s="28"/>
      <c r="E610" s="35" t="str">
        <f aca="false">IF(C610="","",IF(COUNTIF(Opsætning!$A$5:$A$12,C610)&gt;0,"Indtægt","Udgift"))</f>
        <v/>
      </c>
      <c r="F610" s="36" t="str">
        <f aca="false">IF(A610="","",MONTH(A610))</f>
        <v/>
      </c>
    </row>
    <row r="611" customFormat="false" ht="15" hidden="false" customHeight="false" outlineLevel="0" collapsed="false">
      <c r="A611" s="34"/>
      <c r="B611" s="27"/>
      <c r="C611" s="27"/>
      <c r="D611" s="28"/>
      <c r="E611" s="35" t="str">
        <f aca="false">IF(C611="","",IF(COUNTIF(Opsætning!$A$5:$A$12,C611)&gt;0,"Indtægt","Udgift"))</f>
        <v/>
      </c>
      <c r="F611" s="36" t="str">
        <f aca="false">IF(A611="","",MONTH(A611))</f>
        <v/>
      </c>
    </row>
    <row r="612" customFormat="false" ht="15" hidden="false" customHeight="false" outlineLevel="0" collapsed="false">
      <c r="A612" s="34"/>
      <c r="B612" s="27"/>
      <c r="C612" s="27"/>
      <c r="D612" s="28"/>
      <c r="E612" s="35" t="str">
        <f aca="false">IF(C612="","",IF(COUNTIF(Opsætning!$A$5:$A$12,C612)&gt;0,"Indtægt","Udgift"))</f>
        <v/>
      </c>
      <c r="F612" s="36" t="str">
        <f aca="false">IF(A612="","",MONTH(A612))</f>
        <v/>
      </c>
    </row>
    <row r="613" customFormat="false" ht="15" hidden="false" customHeight="false" outlineLevel="0" collapsed="false">
      <c r="A613" s="34"/>
      <c r="B613" s="27"/>
      <c r="C613" s="27"/>
      <c r="D613" s="28"/>
      <c r="E613" s="35" t="str">
        <f aca="false">IF(C613="","",IF(COUNTIF(Opsætning!$A$5:$A$12,C613)&gt;0,"Indtægt","Udgift"))</f>
        <v/>
      </c>
      <c r="F613" s="36" t="str">
        <f aca="false">IF(A613="","",MONTH(A613))</f>
        <v/>
      </c>
    </row>
    <row r="614" customFormat="false" ht="15" hidden="false" customHeight="false" outlineLevel="0" collapsed="false">
      <c r="A614" s="34"/>
      <c r="B614" s="27"/>
      <c r="C614" s="27"/>
      <c r="D614" s="28"/>
      <c r="E614" s="35" t="str">
        <f aca="false">IF(C614="","",IF(COUNTIF(Opsætning!$A$5:$A$12,C614)&gt;0,"Indtægt","Udgift"))</f>
        <v/>
      </c>
      <c r="F614" s="36" t="str">
        <f aca="false">IF(A614="","",MONTH(A614))</f>
        <v/>
      </c>
    </row>
    <row r="615" customFormat="false" ht="15" hidden="false" customHeight="false" outlineLevel="0" collapsed="false">
      <c r="A615" s="34"/>
      <c r="B615" s="27"/>
      <c r="C615" s="27"/>
      <c r="D615" s="28"/>
      <c r="E615" s="35" t="str">
        <f aca="false">IF(C615="","",IF(COUNTIF(Opsætning!$A$5:$A$12,C615)&gt;0,"Indtægt","Udgift"))</f>
        <v/>
      </c>
      <c r="F615" s="36" t="str">
        <f aca="false">IF(A615="","",MONTH(A615))</f>
        <v/>
      </c>
    </row>
    <row r="616" customFormat="false" ht="15" hidden="false" customHeight="false" outlineLevel="0" collapsed="false">
      <c r="A616" s="34"/>
      <c r="B616" s="27"/>
      <c r="C616" s="27"/>
      <c r="D616" s="28"/>
      <c r="E616" s="35" t="str">
        <f aca="false">IF(C616="","",IF(COUNTIF(Opsætning!$A$5:$A$12,C616)&gt;0,"Indtægt","Udgift"))</f>
        <v/>
      </c>
      <c r="F616" s="36" t="str">
        <f aca="false">IF(A616="","",MONTH(A616))</f>
        <v/>
      </c>
    </row>
    <row r="617" customFormat="false" ht="15" hidden="false" customHeight="false" outlineLevel="0" collapsed="false">
      <c r="A617" s="34"/>
      <c r="B617" s="27"/>
      <c r="C617" s="27"/>
      <c r="D617" s="28"/>
      <c r="E617" s="35" t="str">
        <f aca="false">IF(C617="","",IF(COUNTIF(Opsætning!$A$5:$A$12,C617)&gt;0,"Indtægt","Udgift"))</f>
        <v/>
      </c>
      <c r="F617" s="36" t="str">
        <f aca="false">IF(A617="","",MONTH(A617))</f>
        <v/>
      </c>
    </row>
    <row r="618" customFormat="false" ht="15" hidden="false" customHeight="false" outlineLevel="0" collapsed="false">
      <c r="A618" s="34"/>
      <c r="B618" s="27"/>
      <c r="C618" s="27"/>
      <c r="D618" s="28"/>
      <c r="E618" s="35" t="str">
        <f aca="false">IF(C618="","",IF(COUNTIF(Opsætning!$A$5:$A$12,C618)&gt;0,"Indtægt","Udgift"))</f>
        <v/>
      </c>
      <c r="F618" s="36" t="str">
        <f aca="false">IF(A618="","",MONTH(A618))</f>
        <v/>
      </c>
    </row>
    <row r="619" customFormat="false" ht="15" hidden="false" customHeight="false" outlineLevel="0" collapsed="false">
      <c r="A619" s="34"/>
      <c r="B619" s="27"/>
      <c r="C619" s="27"/>
      <c r="D619" s="28"/>
      <c r="E619" s="35" t="str">
        <f aca="false">IF(C619="","",IF(COUNTIF(Opsætning!$A$5:$A$12,C619)&gt;0,"Indtægt","Udgift"))</f>
        <v/>
      </c>
      <c r="F619" s="36" t="str">
        <f aca="false">IF(A619="","",MONTH(A619))</f>
        <v/>
      </c>
    </row>
    <row r="620" customFormat="false" ht="15" hidden="false" customHeight="false" outlineLevel="0" collapsed="false">
      <c r="A620" s="34"/>
      <c r="B620" s="27"/>
      <c r="C620" s="27"/>
      <c r="D620" s="28"/>
      <c r="E620" s="35" t="str">
        <f aca="false">IF(C620="","",IF(COUNTIF(Opsætning!$A$5:$A$12,C620)&gt;0,"Indtægt","Udgift"))</f>
        <v/>
      </c>
      <c r="F620" s="36" t="str">
        <f aca="false">IF(A620="","",MONTH(A620))</f>
        <v/>
      </c>
    </row>
    <row r="621" customFormat="false" ht="15" hidden="false" customHeight="false" outlineLevel="0" collapsed="false">
      <c r="A621" s="34"/>
      <c r="B621" s="27"/>
      <c r="C621" s="27"/>
      <c r="D621" s="28"/>
      <c r="E621" s="35" t="str">
        <f aca="false">IF(C621="","",IF(COUNTIF(Opsætning!$A$5:$A$12,C621)&gt;0,"Indtægt","Udgift"))</f>
        <v/>
      </c>
      <c r="F621" s="36" t="str">
        <f aca="false">IF(A621="","",MONTH(A621))</f>
        <v/>
      </c>
    </row>
    <row r="622" customFormat="false" ht="15" hidden="false" customHeight="false" outlineLevel="0" collapsed="false">
      <c r="A622" s="34"/>
      <c r="B622" s="27"/>
      <c r="C622" s="27"/>
      <c r="D622" s="28"/>
      <c r="E622" s="35" t="str">
        <f aca="false">IF(C622="","",IF(COUNTIF(Opsætning!$A$5:$A$12,C622)&gt;0,"Indtægt","Udgift"))</f>
        <v/>
      </c>
      <c r="F622" s="36" t="str">
        <f aca="false">IF(A622="","",MONTH(A622))</f>
        <v/>
      </c>
    </row>
    <row r="623" customFormat="false" ht="15" hidden="false" customHeight="false" outlineLevel="0" collapsed="false">
      <c r="A623" s="34"/>
      <c r="B623" s="27"/>
      <c r="C623" s="27"/>
      <c r="D623" s="28"/>
      <c r="E623" s="35" t="str">
        <f aca="false">IF(C623="","",IF(COUNTIF(Opsætning!$A$5:$A$12,C623)&gt;0,"Indtægt","Udgift"))</f>
        <v/>
      </c>
      <c r="F623" s="36" t="str">
        <f aca="false">IF(A623="","",MONTH(A623))</f>
        <v/>
      </c>
    </row>
    <row r="624" customFormat="false" ht="15" hidden="false" customHeight="false" outlineLevel="0" collapsed="false">
      <c r="A624" s="34"/>
      <c r="B624" s="27"/>
      <c r="C624" s="27"/>
      <c r="D624" s="28"/>
      <c r="E624" s="35" t="str">
        <f aca="false">IF(C624="","",IF(COUNTIF(Opsætning!$A$5:$A$12,C624)&gt;0,"Indtægt","Udgift"))</f>
        <v/>
      </c>
      <c r="F624" s="36" t="str">
        <f aca="false">IF(A624="","",MONTH(A624))</f>
        <v/>
      </c>
    </row>
    <row r="625" customFormat="false" ht="15" hidden="false" customHeight="false" outlineLevel="0" collapsed="false">
      <c r="A625" s="34"/>
      <c r="B625" s="27"/>
      <c r="C625" s="27"/>
      <c r="D625" s="28"/>
      <c r="E625" s="35" t="str">
        <f aca="false">IF(C625="","",IF(COUNTIF(Opsætning!$A$5:$A$12,C625)&gt;0,"Indtægt","Udgift"))</f>
        <v/>
      </c>
      <c r="F625" s="36" t="str">
        <f aca="false">IF(A625="","",MONTH(A625))</f>
        <v/>
      </c>
    </row>
    <row r="626" customFormat="false" ht="15" hidden="false" customHeight="false" outlineLevel="0" collapsed="false">
      <c r="A626" s="34"/>
      <c r="B626" s="27"/>
      <c r="C626" s="27"/>
      <c r="D626" s="28"/>
      <c r="E626" s="35" t="str">
        <f aca="false">IF(C626="","",IF(COUNTIF(Opsætning!$A$5:$A$12,C626)&gt;0,"Indtægt","Udgift"))</f>
        <v/>
      </c>
      <c r="F626" s="36" t="str">
        <f aca="false">IF(A626="","",MONTH(A626))</f>
        <v/>
      </c>
    </row>
    <row r="627" customFormat="false" ht="15" hidden="false" customHeight="false" outlineLevel="0" collapsed="false">
      <c r="A627" s="34"/>
      <c r="B627" s="27"/>
      <c r="C627" s="27"/>
      <c r="D627" s="28"/>
      <c r="E627" s="35" t="str">
        <f aca="false">IF(C627="","",IF(COUNTIF(Opsætning!$A$5:$A$12,C627)&gt;0,"Indtægt","Udgift"))</f>
        <v/>
      </c>
      <c r="F627" s="36" t="str">
        <f aca="false">IF(A627="","",MONTH(A627))</f>
        <v/>
      </c>
    </row>
    <row r="628" customFormat="false" ht="15" hidden="false" customHeight="false" outlineLevel="0" collapsed="false">
      <c r="A628" s="34"/>
      <c r="B628" s="27"/>
      <c r="C628" s="27"/>
      <c r="D628" s="28"/>
      <c r="E628" s="35" t="str">
        <f aca="false">IF(C628="","",IF(COUNTIF(Opsætning!$A$5:$A$12,C628)&gt;0,"Indtægt","Udgift"))</f>
        <v/>
      </c>
      <c r="F628" s="36" t="str">
        <f aca="false">IF(A628="","",MONTH(A628))</f>
        <v/>
      </c>
    </row>
    <row r="629" customFormat="false" ht="15" hidden="false" customHeight="false" outlineLevel="0" collapsed="false">
      <c r="A629" s="34"/>
      <c r="B629" s="27"/>
      <c r="C629" s="27"/>
      <c r="D629" s="28"/>
      <c r="E629" s="35" t="str">
        <f aca="false">IF(C629="","",IF(COUNTIF(Opsætning!$A$5:$A$12,C629)&gt;0,"Indtægt","Udgift"))</f>
        <v/>
      </c>
      <c r="F629" s="36" t="str">
        <f aca="false">IF(A629="","",MONTH(A629))</f>
        <v/>
      </c>
    </row>
    <row r="630" customFormat="false" ht="15" hidden="false" customHeight="false" outlineLevel="0" collapsed="false">
      <c r="A630" s="34"/>
      <c r="B630" s="27"/>
      <c r="C630" s="27"/>
      <c r="D630" s="28"/>
      <c r="E630" s="35" t="str">
        <f aca="false">IF(C630="","",IF(COUNTIF(Opsætning!$A$5:$A$12,C630)&gt;0,"Indtægt","Udgift"))</f>
        <v/>
      </c>
      <c r="F630" s="36" t="str">
        <f aca="false">IF(A630="","",MONTH(A630))</f>
        <v/>
      </c>
    </row>
    <row r="631" customFormat="false" ht="15" hidden="false" customHeight="false" outlineLevel="0" collapsed="false">
      <c r="A631" s="34"/>
      <c r="B631" s="27"/>
      <c r="C631" s="27"/>
      <c r="D631" s="28"/>
      <c r="E631" s="35" t="str">
        <f aca="false">IF(C631="","",IF(COUNTIF(Opsætning!$A$5:$A$12,C631)&gt;0,"Indtægt","Udgift"))</f>
        <v/>
      </c>
      <c r="F631" s="36" t="str">
        <f aca="false">IF(A631="","",MONTH(A631))</f>
        <v/>
      </c>
    </row>
    <row r="632" customFormat="false" ht="15" hidden="false" customHeight="false" outlineLevel="0" collapsed="false">
      <c r="A632" s="34"/>
      <c r="B632" s="27"/>
      <c r="C632" s="27"/>
      <c r="D632" s="28"/>
      <c r="E632" s="35" t="str">
        <f aca="false">IF(C632="","",IF(COUNTIF(Opsætning!$A$5:$A$12,C632)&gt;0,"Indtægt","Udgift"))</f>
        <v/>
      </c>
      <c r="F632" s="36" t="str">
        <f aca="false">IF(A632="","",MONTH(A632))</f>
        <v/>
      </c>
    </row>
    <row r="633" customFormat="false" ht="15" hidden="false" customHeight="false" outlineLevel="0" collapsed="false">
      <c r="A633" s="34"/>
      <c r="B633" s="27"/>
      <c r="C633" s="27"/>
      <c r="D633" s="28"/>
      <c r="E633" s="35" t="str">
        <f aca="false">IF(C633="","",IF(COUNTIF(Opsætning!$A$5:$A$12,C633)&gt;0,"Indtægt","Udgift"))</f>
        <v/>
      </c>
      <c r="F633" s="36" t="str">
        <f aca="false">IF(A633="","",MONTH(A633))</f>
        <v/>
      </c>
    </row>
    <row r="634" customFormat="false" ht="15" hidden="false" customHeight="false" outlineLevel="0" collapsed="false">
      <c r="A634" s="34"/>
      <c r="B634" s="27"/>
      <c r="C634" s="27"/>
      <c r="D634" s="28"/>
      <c r="E634" s="35" t="str">
        <f aca="false">IF(C634="","",IF(COUNTIF(Opsætning!$A$5:$A$12,C634)&gt;0,"Indtægt","Udgift"))</f>
        <v/>
      </c>
      <c r="F634" s="36" t="str">
        <f aca="false">IF(A634="","",MONTH(A634))</f>
        <v/>
      </c>
    </row>
    <row r="635" customFormat="false" ht="15" hidden="false" customHeight="false" outlineLevel="0" collapsed="false">
      <c r="A635" s="34"/>
      <c r="B635" s="27"/>
      <c r="C635" s="27"/>
      <c r="D635" s="28"/>
      <c r="E635" s="35" t="str">
        <f aca="false">IF(C635="","",IF(COUNTIF(Opsætning!$A$5:$A$12,C635)&gt;0,"Indtægt","Udgift"))</f>
        <v/>
      </c>
      <c r="F635" s="36" t="str">
        <f aca="false">IF(A635="","",MONTH(A635))</f>
        <v/>
      </c>
    </row>
    <row r="636" customFormat="false" ht="15" hidden="false" customHeight="false" outlineLevel="0" collapsed="false">
      <c r="A636" s="34"/>
      <c r="B636" s="27"/>
      <c r="C636" s="27"/>
      <c r="D636" s="28"/>
      <c r="E636" s="35" t="str">
        <f aca="false">IF(C636="","",IF(COUNTIF(Opsætning!$A$5:$A$12,C636)&gt;0,"Indtægt","Udgift"))</f>
        <v/>
      </c>
      <c r="F636" s="36" t="str">
        <f aca="false">IF(A636="","",MONTH(A636))</f>
        <v/>
      </c>
    </row>
    <row r="637" customFormat="false" ht="15" hidden="false" customHeight="false" outlineLevel="0" collapsed="false">
      <c r="A637" s="34"/>
      <c r="B637" s="27"/>
      <c r="C637" s="27"/>
      <c r="D637" s="28"/>
      <c r="E637" s="35" t="str">
        <f aca="false">IF(C637="","",IF(COUNTIF(Opsætning!$A$5:$A$12,C637)&gt;0,"Indtægt","Udgift"))</f>
        <v/>
      </c>
      <c r="F637" s="36" t="str">
        <f aca="false">IF(A637="","",MONTH(A637))</f>
        <v/>
      </c>
    </row>
    <row r="638" customFormat="false" ht="15" hidden="false" customHeight="false" outlineLevel="0" collapsed="false">
      <c r="A638" s="34"/>
      <c r="B638" s="27"/>
      <c r="C638" s="27"/>
      <c r="D638" s="28"/>
      <c r="E638" s="35" t="str">
        <f aca="false">IF(C638="","",IF(COUNTIF(Opsætning!$A$5:$A$12,C638)&gt;0,"Indtægt","Udgift"))</f>
        <v/>
      </c>
      <c r="F638" s="36" t="str">
        <f aca="false">IF(A638="","",MONTH(A638))</f>
        <v/>
      </c>
    </row>
    <row r="639" customFormat="false" ht="15" hidden="false" customHeight="false" outlineLevel="0" collapsed="false">
      <c r="A639" s="34"/>
      <c r="B639" s="27"/>
      <c r="C639" s="27"/>
      <c r="D639" s="28"/>
      <c r="E639" s="35" t="str">
        <f aca="false">IF(C639="","",IF(COUNTIF(Opsætning!$A$5:$A$12,C639)&gt;0,"Indtægt","Udgift"))</f>
        <v/>
      </c>
      <c r="F639" s="36" t="str">
        <f aca="false">IF(A639="","",MONTH(A639))</f>
        <v/>
      </c>
    </row>
    <row r="640" customFormat="false" ht="15" hidden="false" customHeight="false" outlineLevel="0" collapsed="false">
      <c r="A640" s="34"/>
      <c r="B640" s="27"/>
      <c r="C640" s="27"/>
      <c r="D640" s="28"/>
      <c r="E640" s="35" t="str">
        <f aca="false">IF(C640="","",IF(COUNTIF(Opsætning!$A$5:$A$12,C640)&gt;0,"Indtægt","Udgift"))</f>
        <v/>
      </c>
      <c r="F640" s="36" t="str">
        <f aca="false">IF(A640="","",MONTH(A640))</f>
        <v/>
      </c>
    </row>
    <row r="641" customFormat="false" ht="15" hidden="false" customHeight="false" outlineLevel="0" collapsed="false">
      <c r="A641" s="34"/>
      <c r="B641" s="27"/>
      <c r="C641" s="27"/>
      <c r="D641" s="28"/>
      <c r="E641" s="35" t="str">
        <f aca="false">IF(C641="","",IF(COUNTIF(Opsætning!$A$5:$A$12,C641)&gt;0,"Indtægt","Udgift"))</f>
        <v/>
      </c>
      <c r="F641" s="36" t="str">
        <f aca="false">IF(A641="","",MONTH(A641))</f>
        <v/>
      </c>
    </row>
    <row r="642" customFormat="false" ht="15" hidden="false" customHeight="false" outlineLevel="0" collapsed="false">
      <c r="A642" s="34"/>
      <c r="B642" s="27"/>
      <c r="C642" s="27"/>
      <c r="D642" s="28"/>
      <c r="E642" s="35" t="str">
        <f aca="false">IF(C642="","",IF(COUNTIF(Opsætning!$A$5:$A$12,C642)&gt;0,"Indtægt","Udgift"))</f>
        <v/>
      </c>
      <c r="F642" s="36" t="str">
        <f aca="false">IF(A642="","",MONTH(A642))</f>
        <v/>
      </c>
    </row>
    <row r="643" customFormat="false" ht="15" hidden="false" customHeight="false" outlineLevel="0" collapsed="false">
      <c r="A643" s="34"/>
      <c r="B643" s="27"/>
      <c r="C643" s="27"/>
      <c r="D643" s="28"/>
      <c r="E643" s="35" t="str">
        <f aca="false">IF(C643="","",IF(COUNTIF(Opsætning!$A$5:$A$12,C643)&gt;0,"Indtægt","Udgift"))</f>
        <v/>
      </c>
      <c r="F643" s="36" t="str">
        <f aca="false">IF(A643="","",MONTH(A643))</f>
        <v/>
      </c>
    </row>
    <row r="644" customFormat="false" ht="15" hidden="false" customHeight="false" outlineLevel="0" collapsed="false">
      <c r="A644" s="34"/>
      <c r="B644" s="27"/>
      <c r="C644" s="27"/>
      <c r="D644" s="28"/>
      <c r="E644" s="35" t="str">
        <f aca="false">IF(C644="","",IF(COUNTIF(Opsætning!$A$5:$A$12,C644)&gt;0,"Indtægt","Udgift"))</f>
        <v/>
      </c>
      <c r="F644" s="36" t="str">
        <f aca="false">IF(A644="","",MONTH(A644))</f>
        <v/>
      </c>
    </row>
    <row r="645" customFormat="false" ht="15" hidden="false" customHeight="false" outlineLevel="0" collapsed="false">
      <c r="A645" s="34"/>
      <c r="B645" s="27"/>
      <c r="C645" s="27"/>
      <c r="D645" s="28"/>
      <c r="E645" s="35" t="str">
        <f aca="false">IF(C645="","",IF(COUNTIF(Opsætning!$A$5:$A$12,C645)&gt;0,"Indtægt","Udgift"))</f>
        <v/>
      </c>
      <c r="F645" s="36" t="str">
        <f aca="false">IF(A645="","",MONTH(A645))</f>
        <v/>
      </c>
    </row>
    <row r="646" customFormat="false" ht="15" hidden="false" customHeight="false" outlineLevel="0" collapsed="false">
      <c r="A646" s="34"/>
      <c r="B646" s="27"/>
      <c r="C646" s="27"/>
      <c r="D646" s="28"/>
      <c r="E646" s="35" t="str">
        <f aca="false">IF(C646="","",IF(COUNTIF(Opsætning!$A$5:$A$12,C646)&gt;0,"Indtægt","Udgift"))</f>
        <v/>
      </c>
      <c r="F646" s="36" t="str">
        <f aca="false">IF(A646="","",MONTH(A646))</f>
        <v/>
      </c>
    </row>
    <row r="647" customFormat="false" ht="15" hidden="false" customHeight="false" outlineLevel="0" collapsed="false">
      <c r="A647" s="34"/>
      <c r="B647" s="27"/>
      <c r="C647" s="27"/>
      <c r="D647" s="28"/>
      <c r="E647" s="35" t="str">
        <f aca="false">IF(C647="","",IF(COUNTIF(Opsætning!$A$5:$A$12,C647)&gt;0,"Indtægt","Udgift"))</f>
        <v/>
      </c>
      <c r="F647" s="36" t="str">
        <f aca="false">IF(A647="","",MONTH(A647))</f>
        <v/>
      </c>
    </row>
    <row r="648" customFormat="false" ht="15" hidden="false" customHeight="false" outlineLevel="0" collapsed="false">
      <c r="A648" s="34"/>
      <c r="B648" s="27"/>
      <c r="C648" s="27"/>
      <c r="D648" s="28"/>
      <c r="E648" s="35" t="str">
        <f aca="false">IF(C648="","",IF(COUNTIF(Opsætning!$A$5:$A$12,C648)&gt;0,"Indtægt","Udgift"))</f>
        <v/>
      </c>
      <c r="F648" s="36" t="str">
        <f aca="false">IF(A648="","",MONTH(A648))</f>
        <v/>
      </c>
    </row>
    <row r="649" customFormat="false" ht="15" hidden="false" customHeight="false" outlineLevel="0" collapsed="false">
      <c r="A649" s="34"/>
      <c r="B649" s="27"/>
      <c r="C649" s="27"/>
      <c r="D649" s="28"/>
      <c r="E649" s="35" t="str">
        <f aca="false">IF(C649="","",IF(COUNTIF(Opsætning!$A$5:$A$12,C649)&gt;0,"Indtægt","Udgift"))</f>
        <v/>
      </c>
      <c r="F649" s="36" t="str">
        <f aca="false">IF(A649="","",MONTH(A649))</f>
        <v/>
      </c>
    </row>
    <row r="650" customFormat="false" ht="15" hidden="false" customHeight="false" outlineLevel="0" collapsed="false">
      <c r="A650" s="34"/>
      <c r="B650" s="27"/>
      <c r="C650" s="27"/>
      <c r="D650" s="28"/>
      <c r="E650" s="35" t="str">
        <f aca="false">IF(C650="","",IF(COUNTIF(Opsætning!$A$5:$A$12,C650)&gt;0,"Indtægt","Udgift"))</f>
        <v/>
      </c>
      <c r="F650" s="36" t="str">
        <f aca="false">IF(A650="","",MONTH(A650))</f>
        <v/>
      </c>
    </row>
    <row r="651" customFormat="false" ht="15" hidden="false" customHeight="false" outlineLevel="0" collapsed="false">
      <c r="A651" s="34"/>
      <c r="B651" s="27"/>
      <c r="C651" s="27"/>
      <c r="D651" s="28"/>
      <c r="E651" s="35" t="str">
        <f aca="false">IF(C651="","",IF(COUNTIF(Opsætning!$A$5:$A$12,C651)&gt;0,"Indtægt","Udgift"))</f>
        <v/>
      </c>
      <c r="F651" s="36" t="str">
        <f aca="false">IF(A651="","",MONTH(A651))</f>
        <v/>
      </c>
    </row>
    <row r="652" customFormat="false" ht="15" hidden="false" customHeight="false" outlineLevel="0" collapsed="false">
      <c r="A652" s="34"/>
      <c r="B652" s="27"/>
      <c r="C652" s="27"/>
      <c r="D652" s="28"/>
      <c r="E652" s="35" t="str">
        <f aca="false">IF(C652="","",IF(COUNTIF(Opsætning!$A$5:$A$12,C652)&gt;0,"Indtægt","Udgift"))</f>
        <v/>
      </c>
      <c r="F652" s="36" t="str">
        <f aca="false">IF(A652="","",MONTH(A652))</f>
        <v/>
      </c>
    </row>
    <row r="653" customFormat="false" ht="15" hidden="false" customHeight="false" outlineLevel="0" collapsed="false">
      <c r="A653" s="34"/>
      <c r="B653" s="27"/>
      <c r="C653" s="27"/>
      <c r="D653" s="28"/>
      <c r="E653" s="35" t="str">
        <f aca="false">IF(C653="","",IF(COUNTIF(Opsætning!$A$5:$A$12,C653)&gt;0,"Indtægt","Udgift"))</f>
        <v/>
      </c>
      <c r="F653" s="36" t="str">
        <f aca="false">IF(A653="","",MONTH(A653))</f>
        <v/>
      </c>
    </row>
    <row r="654" customFormat="false" ht="15" hidden="false" customHeight="false" outlineLevel="0" collapsed="false">
      <c r="A654" s="34"/>
      <c r="B654" s="27"/>
      <c r="C654" s="27"/>
      <c r="D654" s="28"/>
      <c r="E654" s="35" t="str">
        <f aca="false">IF(C654="","",IF(COUNTIF(Opsætning!$A$5:$A$12,C654)&gt;0,"Indtægt","Udgift"))</f>
        <v/>
      </c>
      <c r="F654" s="36" t="str">
        <f aca="false">IF(A654="","",MONTH(A654))</f>
        <v/>
      </c>
    </row>
    <row r="655" customFormat="false" ht="15" hidden="false" customHeight="false" outlineLevel="0" collapsed="false">
      <c r="A655" s="34"/>
      <c r="B655" s="27"/>
      <c r="C655" s="27"/>
      <c r="D655" s="28"/>
      <c r="E655" s="35" t="str">
        <f aca="false">IF(C655="","",IF(COUNTIF(Opsætning!$A$5:$A$12,C655)&gt;0,"Indtægt","Udgift"))</f>
        <v/>
      </c>
      <c r="F655" s="36" t="str">
        <f aca="false">IF(A655="","",MONTH(A655))</f>
        <v/>
      </c>
    </row>
    <row r="656" customFormat="false" ht="15" hidden="false" customHeight="false" outlineLevel="0" collapsed="false">
      <c r="A656" s="34"/>
      <c r="B656" s="27"/>
      <c r="C656" s="27"/>
      <c r="D656" s="28"/>
      <c r="E656" s="35" t="str">
        <f aca="false">IF(C656="","",IF(COUNTIF(Opsætning!$A$5:$A$12,C656)&gt;0,"Indtægt","Udgift"))</f>
        <v/>
      </c>
      <c r="F656" s="36" t="str">
        <f aca="false">IF(A656="","",MONTH(A656))</f>
        <v/>
      </c>
    </row>
    <row r="657" customFormat="false" ht="15" hidden="false" customHeight="false" outlineLevel="0" collapsed="false">
      <c r="A657" s="34"/>
      <c r="B657" s="27"/>
      <c r="C657" s="27"/>
      <c r="D657" s="28"/>
      <c r="E657" s="35" t="str">
        <f aca="false">IF(C657="","",IF(COUNTIF(Opsætning!$A$5:$A$12,C657)&gt;0,"Indtægt","Udgift"))</f>
        <v/>
      </c>
      <c r="F657" s="36" t="str">
        <f aca="false">IF(A657="","",MONTH(A657))</f>
        <v/>
      </c>
    </row>
    <row r="658" customFormat="false" ht="15" hidden="false" customHeight="false" outlineLevel="0" collapsed="false">
      <c r="A658" s="34"/>
      <c r="B658" s="27"/>
      <c r="C658" s="27"/>
      <c r="D658" s="28"/>
      <c r="E658" s="35" t="str">
        <f aca="false">IF(C658="","",IF(COUNTIF(Opsætning!$A$5:$A$12,C658)&gt;0,"Indtægt","Udgift"))</f>
        <v/>
      </c>
      <c r="F658" s="36" t="str">
        <f aca="false">IF(A658="","",MONTH(A658))</f>
        <v/>
      </c>
    </row>
    <row r="659" customFormat="false" ht="15" hidden="false" customHeight="false" outlineLevel="0" collapsed="false">
      <c r="A659" s="34"/>
      <c r="B659" s="27"/>
      <c r="C659" s="27"/>
      <c r="D659" s="28"/>
      <c r="E659" s="35" t="str">
        <f aca="false">IF(C659="","",IF(COUNTIF(Opsætning!$A$5:$A$12,C659)&gt;0,"Indtægt","Udgift"))</f>
        <v/>
      </c>
      <c r="F659" s="36" t="str">
        <f aca="false">IF(A659="","",MONTH(A659))</f>
        <v/>
      </c>
    </row>
    <row r="660" customFormat="false" ht="15" hidden="false" customHeight="false" outlineLevel="0" collapsed="false">
      <c r="A660" s="34"/>
      <c r="B660" s="27"/>
      <c r="C660" s="27"/>
      <c r="D660" s="28"/>
      <c r="E660" s="35" t="str">
        <f aca="false">IF(C660="","",IF(COUNTIF(Opsætning!$A$5:$A$12,C660)&gt;0,"Indtægt","Udgift"))</f>
        <v/>
      </c>
      <c r="F660" s="36" t="str">
        <f aca="false">IF(A660="","",MONTH(A660))</f>
        <v/>
      </c>
    </row>
    <row r="661" customFormat="false" ht="15" hidden="false" customHeight="false" outlineLevel="0" collapsed="false">
      <c r="A661" s="34"/>
      <c r="B661" s="27"/>
      <c r="C661" s="27"/>
      <c r="D661" s="28"/>
      <c r="E661" s="35" t="str">
        <f aca="false">IF(C661="","",IF(COUNTIF(Opsætning!$A$5:$A$12,C661)&gt;0,"Indtægt","Udgift"))</f>
        <v/>
      </c>
      <c r="F661" s="36" t="str">
        <f aca="false">IF(A661="","",MONTH(A661))</f>
        <v/>
      </c>
    </row>
    <row r="662" customFormat="false" ht="15" hidden="false" customHeight="false" outlineLevel="0" collapsed="false">
      <c r="A662" s="34"/>
      <c r="B662" s="27"/>
      <c r="C662" s="27"/>
      <c r="D662" s="28"/>
      <c r="E662" s="35" t="str">
        <f aca="false">IF(C662="","",IF(COUNTIF(Opsætning!$A$5:$A$12,C662)&gt;0,"Indtægt","Udgift"))</f>
        <v/>
      </c>
      <c r="F662" s="36" t="str">
        <f aca="false">IF(A662="","",MONTH(A662))</f>
        <v/>
      </c>
    </row>
    <row r="663" customFormat="false" ht="15" hidden="false" customHeight="false" outlineLevel="0" collapsed="false">
      <c r="A663" s="34"/>
      <c r="B663" s="27"/>
      <c r="C663" s="27"/>
      <c r="D663" s="28"/>
      <c r="E663" s="35" t="str">
        <f aca="false">IF(C663="","",IF(COUNTIF(Opsætning!$A$5:$A$12,C663)&gt;0,"Indtægt","Udgift"))</f>
        <v/>
      </c>
      <c r="F663" s="36" t="str">
        <f aca="false">IF(A663="","",MONTH(A663))</f>
        <v/>
      </c>
    </row>
    <row r="664" customFormat="false" ht="15" hidden="false" customHeight="false" outlineLevel="0" collapsed="false">
      <c r="A664" s="34"/>
      <c r="B664" s="27"/>
      <c r="C664" s="27"/>
      <c r="D664" s="28"/>
      <c r="E664" s="35" t="str">
        <f aca="false">IF(C664="","",IF(COUNTIF(Opsætning!$A$5:$A$12,C664)&gt;0,"Indtægt","Udgift"))</f>
        <v/>
      </c>
      <c r="F664" s="36" t="str">
        <f aca="false">IF(A664="","",MONTH(A664))</f>
        <v/>
      </c>
    </row>
    <row r="665" customFormat="false" ht="15" hidden="false" customHeight="false" outlineLevel="0" collapsed="false">
      <c r="A665" s="34"/>
      <c r="B665" s="27"/>
      <c r="C665" s="27"/>
      <c r="D665" s="28"/>
      <c r="E665" s="35" t="str">
        <f aca="false">IF(C665="","",IF(COUNTIF(Opsætning!$A$5:$A$12,C665)&gt;0,"Indtægt","Udgift"))</f>
        <v/>
      </c>
      <c r="F665" s="36" t="str">
        <f aca="false">IF(A665="","",MONTH(A665))</f>
        <v/>
      </c>
    </row>
    <row r="666" customFormat="false" ht="15" hidden="false" customHeight="false" outlineLevel="0" collapsed="false">
      <c r="A666" s="34"/>
      <c r="B666" s="27"/>
      <c r="C666" s="27"/>
      <c r="D666" s="28"/>
      <c r="E666" s="35" t="str">
        <f aca="false">IF(C666="","",IF(COUNTIF(Opsætning!$A$5:$A$12,C666)&gt;0,"Indtægt","Udgift"))</f>
        <v/>
      </c>
      <c r="F666" s="36" t="str">
        <f aca="false">IF(A666="","",MONTH(A666))</f>
        <v/>
      </c>
    </row>
    <row r="667" customFormat="false" ht="15" hidden="false" customHeight="false" outlineLevel="0" collapsed="false">
      <c r="A667" s="34"/>
      <c r="B667" s="27"/>
      <c r="C667" s="27"/>
      <c r="D667" s="28"/>
      <c r="E667" s="35" t="str">
        <f aca="false">IF(C667="","",IF(COUNTIF(Opsætning!$A$5:$A$12,C667)&gt;0,"Indtægt","Udgift"))</f>
        <v/>
      </c>
      <c r="F667" s="36" t="str">
        <f aca="false">IF(A667="","",MONTH(A667))</f>
        <v/>
      </c>
    </row>
    <row r="668" customFormat="false" ht="15" hidden="false" customHeight="false" outlineLevel="0" collapsed="false">
      <c r="A668" s="34"/>
      <c r="B668" s="27"/>
      <c r="C668" s="27"/>
      <c r="D668" s="28"/>
      <c r="E668" s="35" t="str">
        <f aca="false">IF(C668="","",IF(COUNTIF(Opsætning!$A$5:$A$12,C668)&gt;0,"Indtægt","Udgift"))</f>
        <v/>
      </c>
      <c r="F668" s="36" t="str">
        <f aca="false">IF(A668="","",MONTH(A668))</f>
        <v/>
      </c>
    </row>
    <row r="669" customFormat="false" ht="15" hidden="false" customHeight="false" outlineLevel="0" collapsed="false">
      <c r="A669" s="34"/>
      <c r="B669" s="27"/>
      <c r="C669" s="27"/>
      <c r="D669" s="28"/>
      <c r="E669" s="35" t="str">
        <f aca="false">IF(C669="","",IF(COUNTIF(Opsætning!$A$5:$A$12,C669)&gt;0,"Indtægt","Udgift"))</f>
        <v/>
      </c>
      <c r="F669" s="36" t="str">
        <f aca="false">IF(A669="","",MONTH(A669))</f>
        <v/>
      </c>
    </row>
    <row r="670" customFormat="false" ht="15" hidden="false" customHeight="false" outlineLevel="0" collapsed="false">
      <c r="A670" s="34"/>
      <c r="B670" s="27"/>
      <c r="C670" s="27"/>
      <c r="D670" s="28"/>
      <c r="E670" s="35" t="str">
        <f aca="false">IF(C670="","",IF(COUNTIF(Opsætning!$A$5:$A$12,C670)&gt;0,"Indtægt","Udgift"))</f>
        <v/>
      </c>
      <c r="F670" s="36" t="str">
        <f aca="false">IF(A670="","",MONTH(A670))</f>
        <v/>
      </c>
    </row>
    <row r="671" customFormat="false" ht="15" hidden="false" customHeight="false" outlineLevel="0" collapsed="false">
      <c r="A671" s="34"/>
      <c r="B671" s="27"/>
      <c r="C671" s="27"/>
      <c r="D671" s="28"/>
      <c r="E671" s="35" t="str">
        <f aca="false">IF(C671="","",IF(COUNTIF(Opsætning!$A$5:$A$12,C671)&gt;0,"Indtægt","Udgift"))</f>
        <v/>
      </c>
      <c r="F671" s="36" t="str">
        <f aca="false">IF(A671="","",MONTH(A671))</f>
        <v/>
      </c>
    </row>
    <row r="672" customFormat="false" ht="15" hidden="false" customHeight="false" outlineLevel="0" collapsed="false">
      <c r="A672" s="34"/>
      <c r="B672" s="27"/>
      <c r="C672" s="27"/>
      <c r="D672" s="28"/>
      <c r="E672" s="35" t="str">
        <f aca="false">IF(C672="","",IF(COUNTIF(Opsætning!$A$5:$A$12,C672)&gt;0,"Indtægt","Udgift"))</f>
        <v/>
      </c>
      <c r="F672" s="36" t="str">
        <f aca="false">IF(A672="","",MONTH(A672))</f>
        <v/>
      </c>
    </row>
    <row r="673" customFormat="false" ht="15" hidden="false" customHeight="false" outlineLevel="0" collapsed="false">
      <c r="A673" s="34"/>
      <c r="B673" s="27"/>
      <c r="C673" s="27"/>
      <c r="D673" s="28"/>
      <c r="E673" s="35" t="str">
        <f aca="false">IF(C673="","",IF(COUNTIF(Opsætning!$A$5:$A$12,C673)&gt;0,"Indtægt","Udgift"))</f>
        <v/>
      </c>
      <c r="F673" s="36" t="str">
        <f aca="false">IF(A673="","",MONTH(A673))</f>
        <v/>
      </c>
    </row>
    <row r="674" customFormat="false" ht="15" hidden="false" customHeight="false" outlineLevel="0" collapsed="false">
      <c r="A674" s="34"/>
      <c r="B674" s="27"/>
      <c r="C674" s="27"/>
      <c r="D674" s="28"/>
      <c r="E674" s="35" t="str">
        <f aca="false">IF(C674="","",IF(COUNTIF(Opsætning!$A$5:$A$12,C674)&gt;0,"Indtægt","Udgift"))</f>
        <v/>
      </c>
      <c r="F674" s="36" t="str">
        <f aca="false">IF(A674="","",MONTH(A674))</f>
        <v/>
      </c>
    </row>
    <row r="675" customFormat="false" ht="15" hidden="false" customHeight="false" outlineLevel="0" collapsed="false">
      <c r="A675" s="34"/>
      <c r="B675" s="27"/>
      <c r="C675" s="27"/>
      <c r="D675" s="28"/>
      <c r="E675" s="35" t="str">
        <f aca="false">IF(C675="","",IF(COUNTIF(Opsætning!$A$5:$A$12,C675)&gt;0,"Indtægt","Udgift"))</f>
        <v/>
      </c>
      <c r="F675" s="36" t="str">
        <f aca="false">IF(A675="","",MONTH(A675))</f>
        <v/>
      </c>
    </row>
    <row r="676" customFormat="false" ht="15" hidden="false" customHeight="false" outlineLevel="0" collapsed="false">
      <c r="A676" s="34"/>
      <c r="B676" s="27"/>
      <c r="C676" s="27"/>
      <c r="D676" s="28"/>
      <c r="E676" s="35" t="str">
        <f aca="false">IF(C676="","",IF(COUNTIF(Opsætning!$A$5:$A$12,C676)&gt;0,"Indtægt","Udgift"))</f>
        <v/>
      </c>
      <c r="F676" s="36" t="str">
        <f aca="false">IF(A676="","",MONTH(A676))</f>
        <v/>
      </c>
    </row>
    <row r="677" customFormat="false" ht="15" hidden="false" customHeight="false" outlineLevel="0" collapsed="false">
      <c r="A677" s="34"/>
      <c r="B677" s="27"/>
      <c r="C677" s="27"/>
      <c r="D677" s="28"/>
      <c r="E677" s="35" t="str">
        <f aca="false">IF(C677="","",IF(COUNTIF(Opsætning!$A$5:$A$12,C677)&gt;0,"Indtægt","Udgift"))</f>
        <v/>
      </c>
      <c r="F677" s="36" t="str">
        <f aca="false">IF(A677="","",MONTH(A677))</f>
        <v/>
      </c>
    </row>
    <row r="678" customFormat="false" ht="15" hidden="false" customHeight="false" outlineLevel="0" collapsed="false">
      <c r="A678" s="34"/>
      <c r="B678" s="27"/>
      <c r="C678" s="27"/>
      <c r="D678" s="28"/>
      <c r="E678" s="35" t="str">
        <f aca="false">IF(C678="","",IF(COUNTIF(Opsætning!$A$5:$A$12,C678)&gt;0,"Indtægt","Udgift"))</f>
        <v/>
      </c>
      <c r="F678" s="36" t="str">
        <f aca="false">IF(A678="","",MONTH(A678))</f>
        <v/>
      </c>
    </row>
    <row r="679" customFormat="false" ht="15" hidden="false" customHeight="false" outlineLevel="0" collapsed="false">
      <c r="A679" s="34"/>
      <c r="B679" s="27"/>
      <c r="C679" s="27"/>
      <c r="D679" s="28"/>
      <c r="E679" s="35" t="str">
        <f aca="false">IF(C679="","",IF(COUNTIF(Opsætning!$A$5:$A$12,C679)&gt;0,"Indtægt","Udgift"))</f>
        <v/>
      </c>
      <c r="F679" s="36" t="str">
        <f aca="false">IF(A679="","",MONTH(A679))</f>
        <v/>
      </c>
    </row>
    <row r="680" customFormat="false" ht="15" hidden="false" customHeight="false" outlineLevel="0" collapsed="false">
      <c r="A680" s="34"/>
      <c r="B680" s="27"/>
      <c r="C680" s="27"/>
      <c r="D680" s="28"/>
      <c r="E680" s="35" t="str">
        <f aca="false">IF(C680="","",IF(COUNTIF(Opsætning!$A$5:$A$12,C680)&gt;0,"Indtægt","Udgift"))</f>
        <v/>
      </c>
      <c r="F680" s="36" t="str">
        <f aca="false">IF(A680="","",MONTH(A680))</f>
        <v/>
      </c>
    </row>
    <row r="681" customFormat="false" ht="15" hidden="false" customHeight="false" outlineLevel="0" collapsed="false">
      <c r="A681" s="34"/>
      <c r="B681" s="27"/>
      <c r="C681" s="27"/>
      <c r="D681" s="28"/>
      <c r="E681" s="35" t="str">
        <f aca="false">IF(C681="","",IF(COUNTIF(Opsætning!$A$5:$A$12,C681)&gt;0,"Indtægt","Udgift"))</f>
        <v/>
      </c>
      <c r="F681" s="36" t="str">
        <f aca="false">IF(A681="","",MONTH(A681))</f>
        <v/>
      </c>
    </row>
    <row r="682" customFormat="false" ht="15" hidden="false" customHeight="false" outlineLevel="0" collapsed="false">
      <c r="A682" s="34"/>
      <c r="B682" s="27"/>
      <c r="C682" s="27"/>
      <c r="D682" s="28"/>
      <c r="E682" s="35" t="str">
        <f aca="false">IF(C682="","",IF(COUNTIF(Opsætning!$A$5:$A$12,C682)&gt;0,"Indtægt","Udgift"))</f>
        <v/>
      </c>
      <c r="F682" s="36" t="str">
        <f aca="false">IF(A682="","",MONTH(A682))</f>
        <v/>
      </c>
    </row>
    <row r="683" customFormat="false" ht="15" hidden="false" customHeight="false" outlineLevel="0" collapsed="false">
      <c r="A683" s="34"/>
      <c r="B683" s="27"/>
      <c r="C683" s="27"/>
      <c r="D683" s="28"/>
      <c r="E683" s="35" t="str">
        <f aca="false">IF(C683="","",IF(COUNTIF(Opsætning!$A$5:$A$12,C683)&gt;0,"Indtægt","Udgift"))</f>
        <v/>
      </c>
      <c r="F683" s="36" t="str">
        <f aca="false">IF(A683="","",MONTH(A683))</f>
        <v/>
      </c>
    </row>
    <row r="684" customFormat="false" ht="15" hidden="false" customHeight="false" outlineLevel="0" collapsed="false">
      <c r="A684" s="34"/>
      <c r="B684" s="27"/>
      <c r="C684" s="27"/>
      <c r="D684" s="28"/>
      <c r="E684" s="35" t="str">
        <f aca="false">IF(C684="","",IF(COUNTIF(Opsætning!$A$5:$A$12,C684)&gt;0,"Indtægt","Udgift"))</f>
        <v/>
      </c>
      <c r="F684" s="36" t="str">
        <f aca="false">IF(A684="","",MONTH(A684))</f>
        <v/>
      </c>
    </row>
    <row r="685" customFormat="false" ht="15" hidden="false" customHeight="false" outlineLevel="0" collapsed="false">
      <c r="A685" s="34"/>
      <c r="B685" s="27"/>
      <c r="C685" s="27"/>
      <c r="D685" s="28"/>
      <c r="E685" s="35" t="str">
        <f aca="false">IF(C685="","",IF(COUNTIF(Opsætning!$A$5:$A$12,C685)&gt;0,"Indtægt","Udgift"))</f>
        <v/>
      </c>
      <c r="F685" s="36" t="str">
        <f aca="false">IF(A685="","",MONTH(A685))</f>
        <v/>
      </c>
    </row>
    <row r="686" customFormat="false" ht="15" hidden="false" customHeight="false" outlineLevel="0" collapsed="false">
      <c r="A686" s="34"/>
      <c r="B686" s="27"/>
      <c r="C686" s="27"/>
      <c r="D686" s="28"/>
      <c r="E686" s="35" t="str">
        <f aca="false">IF(C686="","",IF(COUNTIF(Opsætning!$A$5:$A$12,C686)&gt;0,"Indtægt","Udgift"))</f>
        <v/>
      </c>
      <c r="F686" s="36" t="str">
        <f aca="false">IF(A686="","",MONTH(A686))</f>
        <v/>
      </c>
    </row>
    <row r="687" customFormat="false" ht="15" hidden="false" customHeight="false" outlineLevel="0" collapsed="false">
      <c r="A687" s="34"/>
      <c r="B687" s="27"/>
      <c r="C687" s="27"/>
      <c r="D687" s="28"/>
      <c r="E687" s="35" t="str">
        <f aca="false">IF(C687="","",IF(COUNTIF(Opsætning!$A$5:$A$12,C687)&gt;0,"Indtægt","Udgift"))</f>
        <v/>
      </c>
      <c r="F687" s="36" t="str">
        <f aca="false">IF(A687="","",MONTH(A687))</f>
        <v/>
      </c>
    </row>
    <row r="688" customFormat="false" ht="15" hidden="false" customHeight="false" outlineLevel="0" collapsed="false">
      <c r="A688" s="34"/>
      <c r="B688" s="27"/>
      <c r="C688" s="27"/>
      <c r="D688" s="28"/>
      <c r="E688" s="35" t="str">
        <f aca="false">IF(C688="","",IF(COUNTIF(Opsætning!$A$5:$A$12,C688)&gt;0,"Indtægt","Udgift"))</f>
        <v/>
      </c>
      <c r="F688" s="36" t="str">
        <f aca="false">IF(A688="","",MONTH(A688))</f>
        <v/>
      </c>
    </row>
    <row r="689" customFormat="false" ht="15" hidden="false" customHeight="false" outlineLevel="0" collapsed="false">
      <c r="A689" s="34"/>
      <c r="B689" s="27"/>
      <c r="C689" s="27"/>
      <c r="D689" s="28"/>
      <c r="E689" s="35" t="str">
        <f aca="false">IF(C689="","",IF(COUNTIF(Opsætning!$A$5:$A$12,C689)&gt;0,"Indtægt","Udgift"))</f>
        <v/>
      </c>
      <c r="F689" s="36" t="str">
        <f aca="false">IF(A689="","",MONTH(A689))</f>
        <v/>
      </c>
    </row>
    <row r="690" customFormat="false" ht="15" hidden="false" customHeight="false" outlineLevel="0" collapsed="false">
      <c r="A690" s="34"/>
      <c r="B690" s="27"/>
      <c r="C690" s="27"/>
      <c r="D690" s="28"/>
      <c r="E690" s="35" t="str">
        <f aca="false">IF(C690="","",IF(COUNTIF(Opsætning!$A$5:$A$12,C690)&gt;0,"Indtægt","Udgift"))</f>
        <v/>
      </c>
      <c r="F690" s="36" t="str">
        <f aca="false">IF(A690="","",MONTH(A690))</f>
        <v/>
      </c>
    </row>
    <row r="691" customFormat="false" ht="15" hidden="false" customHeight="false" outlineLevel="0" collapsed="false">
      <c r="A691" s="34"/>
      <c r="B691" s="27"/>
      <c r="C691" s="27"/>
      <c r="D691" s="28"/>
      <c r="E691" s="35" t="str">
        <f aca="false">IF(C691="","",IF(COUNTIF(Opsætning!$A$5:$A$12,C691)&gt;0,"Indtægt","Udgift"))</f>
        <v/>
      </c>
      <c r="F691" s="36" t="str">
        <f aca="false">IF(A691="","",MONTH(A691))</f>
        <v/>
      </c>
    </row>
    <row r="692" customFormat="false" ht="15" hidden="false" customHeight="false" outlineLevel="0" collapsed="false">
      <c r="A692" s="34"/>
      <c r="B692" s="27"/>
      <c r="C692" s="27"/>
      <c r="D692" s="28"/>
      <c r="E692" s="35" t="str">
        <f aca="false">IF(C692="","",IF(COUNTIF(Opsætning!$A$5:$A$12,C692)&gt;0,"Indtægt","Udgift"))</f>
        <v/>
      </c>
      <c r="F692" s="36" t="str">
        <f aca="false">IF(A692="","",MONTH(A692))</f>
        <v/>
      </c>
    </row>
    <row r="693" customFormat="false" ht="15" hidden="false" customHeight="false" outlineLevel="0" collapsed="false">
      <c r="A693" s="34"/>
      <c r="B693" s="27"/>
      <c r="C693" s="27"/>
      <c r="D693" s="28"/>
      <c r="E693" s="35" t="str">
        <f aca="false">IF(C693="","",IF(COUNTIF(Opsætning!$A$5:$A$12,C693)&gt;0,"Indtægt","Udgift"))</f>
        <v/>
      </c>
      <c r="F693" s="36" t="str">
        <f aca="false">IF(A693="","",MONTH(A693))</f>
        <v/>
      </c>
    </row>
    <row r="694" customFormat="false" ht="15" hidden="false" customHeight="false" outlineLevel="0" collapsed="false">
      <c r="A694" s="34"/>
      <c r="B694" s="27"/>
      <c r="C694" s="27"/>
      <c r="D694" s="28"/>
      <c r="E694" s="35" t="str">
        <f aca="false">IF(C694="","",IF(COUNTIF(Opsætning!$A$5:$A$12,C694)&gt;0,"Indtægt","Udgift"))</f>
        <v/>
      </c>
      <c r="F694" s="36" t="str">
        <f aca="false">IF(A694="","",MONTH(A694))</f>
        <v/>
      </c>
    </row>
    <row r="695" customFormat="false" ht="15" hidden="false" customHeight="false" outlineLevel="0" collapsed="false">
      <c r="A695" s="34"/>
      <c r="B695" s="27"/>
      <c r="C695" s="27"/>
      <c r="D695" s="28"/>
      <c r="E695" s="35" t="str">
        <f aca="false">IF(C695="","",IF(COUNTIF(Opsætning!$A$5:$A$12,C695)&gt;0,"Indtægt","Udgift"))</f>
        <v/>
      </c>
      <c r="F695" s="36" t="str">
        <f aca="false">IF(A695="","",MONTH(A695))</f>
        <v/>
      </c>
    </row>
    <row r="696" customFormat="false" ht="15" hidden="false" customHeight="false" outlineLevel="0" collapsed="false">
      <c r="A696" s="34"/>
      <c r="B696" s="27"/>
      <c r="C696" s="27"/>
      <c r="D696" s="28"/>
      <c r="E696" s="35" t="str">
        <f aca="false">IF(C696="","",IF(COUNTIF(Opsætning!$A$5:$A$12,C696)&gt;0,"Indtægt","Udgift"))</f>
        <v/>
      </c>
      <c r="F696" s="36" t="str">
        <f aca="false">IF(A696="","",MONTH(A696))</f>
        <v/>
      </c>
    </row>
    <row r="697" customFormat="false" ht="15" hidden="false" customHeight="false" outlineLevel="0" collapsed="false">
      <c r="A697" s="34"/>
      <c r="B697" s="27"/>
      <c r="C697" s="27"/>
      <c r="D697" s="28"/>
      <c r="E697" s="35" t="str">
        <f aca="false">IF(C697="","",IF(COUNTIF(Opsætning!$A$5:$A$12,C697)&gt;0,"Indtægt","Udgift"))</f>
        <v/>
      </c>
      <c r="F697" s="36" t="str">
        <f aca="false">IF(A697="","",MONTH(A697))</f>
        <v/>
      </c>
    </row>
    <row r="698" customFormat="false" ht="15" hidden="false" customHeight="false" outlineLevel="0" collapsed="false">
      <c r="A698" s="34"/>
      <c r="B698" s="27"/>
      <c r="C698" s="27"/>
      <c r="D698" s="28"/>
      <c r="E698" s="35" t="str">
        <f aca="false">IF(C698="","",IF(COUNTIF(Opsætning!$A$5:$A$12,C698)&gt;0,"Indtægt","Udgift"))</f>
        <v/>
      </c>
      <c r="F698" s="36" t="str">
        <f aca="false">IF(A698="","",MONTH(A698))</f>
        <v/>
      </c>
    </row>
    <row r="699" customFormat="false" ht="15" hidden="false" customHeight="false" outlineLevel="0" collapsed="false">
      <c r="A699" s="34"/>
      <c r="B699" s="27"/>
      <c r="C699" s="27"/>
      <c r="D699" s="28"/>
      <c r="E699" s="35" t="str">
        <f aca="false">IF(C699="","",IF(COUNTIF(Opsætning!$A$5:$A$12,C699)&gt;0,"Indtægt","Udgift"))</f>
        <v/>
      </c>
      <c r="F699" s="36" t="str">
        <f aca="false">IF(A699="","",MONTH(A699))</f>
        <v/>
      </c>
    </row>
    <row r="700" customFormat="false" ht="15" hidden="false" customHeight="false" outlineLevel="0" collapsed="false">
      <c r="A700" s="34"/>
      <c r="B700" s="27"/>
      <c r="C700" s="27"/>
      <c r="D700" s="28"/>
      <c r="E700" s="35" t="str">
        <f aca="false">IF(C700="","",IF(COUNTIF(Opsætning!$A$5:$A$12,C700)&gt;0,"Indtægt","Udgift"))</f>
        <v/>
      </c>
      <c r="F700" s="36" t="str">
        <f aca="false">IF(A700="","",MONTH(A700))</f>
        <v/>
      </c>
    </row>
    <row r="701" customFormat="false" ht="15" hidden="false" customHeight="false" outlineLevel="0" collapsed="false">
      <c r="A701" s="34"/>
      <c r="B701" s="27"/>
      <c r="C701" s="27"/>
      <c r="D701" s="28"/>
      <c r="E701" s="35" t="str">
        <f aca="false">IF(C701="","",IF(COUNTIF(Opsætning!$A$5:$A$12,C701)&gt;0,"Indtægt","Udgift"))</f>
        <v/>
      </c>
      <c r="F701" s="36" t="str">
        <f aca="false">IF(A701="","",MONTH(A701))</f>
        <v/>
      </c>
    </row>
    <row r="702" customFormat="false" ht="15" hidden="false" customHeight="false" outlineLevel="0" collapsed="false">
      <c r="A702" s="34"/>
      <c r="B702" s="27"/>
      <c r="C702" s="27"/>
      <c r="D702" s="28"/>
      <c r="E702" s="35" t="str">
        <f aca="false">IF(C702="","",IF(COUNTIF(Opsætning!$A$5:$A$12,C702)&gt;0,"Indtægt","Udgift"))</f>
        <v/>
      </c>
      <c r="F702" s="36" t="str">
        <f aca="false">IF(A702="","",MONTH(A702))</f>
        <v/>
      </c>
    </row>
    <row r="703" customFormat="false" ht="15" hidden="false" customHeight="false" outlineLevel="0" collapsed="false">
      <c r="A703" s="34"/>
      <c r="B703" s="27"/>
      <c r="C703" s="27"/>
      <c r="D703" s="28"/>
      <c r="E703" s="35" t="str">
        <f aca="false">IF(C703="","",IF(COUNTIF(Opsætning!$A$5:$A$12,C703)&gt;0,"Indtægt","Udgift"))</f>
        <v/>
      </c>
      <c r="F703" s="36" t="str">
        <f aca="false">IF(A703="","",MONTH(A703))</f>
        <v/>
      </c>
    </row>
    <row r="704" customFormat="false" ht="15" hidden="false" customHeight="false" outlineLevel="0" collapsed="false">
      <c r="A704" s="34"/>
      <c r="B704" s="27"/>
      <c r="C704" s="27"/>
      <c r="D704" s="28"/>
      <c r="E704" s="35" t="str">
        <f aca="false">IF(C704="","",IF(COUNTIF(Opsætning!$A$5:$A$12,C704)&gt;0,"Indtægt","Udgift"))</f>
        <v/>
      </c>
      <c r="F704" s="36" t="str">
        <f aca="false">IF(A704="","",MONTH(A704))</f>
        <v/>
      </c>
    </row>
    <row r="705" customFormat="false" ht="15" hidden="false" customHeight="false" outlineLevel="0" collapsed="false">
      <c r="A705" s="34"/>
      <c r="B705" s="27"/>
      <c r="C705" s="27"/>
      <c r="D705" s="28"/>
      <c r="E705" s="35" t="str">
        <f aca="false">IF(C705="","",IF(COUNTIF(Opsætning!$A$5:$A$12,C705)&gt;0,"Indtægt","Udgift"))</f>
        <v/>
      </c>
      <c r="F705" s="36" t="str">
        <f aca="false">IF(A705="","",MONTH(A705))</f>
        <v/>
      </c>
    </row>
    <row r="706" customFormat="false" ht="15" hidden="false" customHeight="false" outlineLevel="0" collapsed="false">
      <c r="A706" s="34"/>
      <c r="B706" s="27"/>
      <c r="C706" s="27"/>
      <c r="D706" s="28"/>
      <c r="E706" s="35" t="str">
        <f aca="false">IF(C706="","",IF(COUNTIF(Opsætning!$A$5:$A$12,C706)&gt;0,"Indtægt","Udgift"))</f>
        <v/>
      </c>
      <c r="F706" s="36" t="str">
        <f aca="false">IF(A706="","",MONTH(A706))</f>
        <v/>
      </c>
    </row>
    <row r="707" customFormat="false" ht="15" hidden="false" customHeight="false" outlineLevel="0" collapsed="false">
      <c r="A707" s="34"/>
      <c r="B707" s="27"/>
      <c r="C707" s="27"/>
      <c r="D707" s="28"/>
      <c r="E707" s="35" t="str">
        <f aca="false">IF(C707="","",IF(COUNTIF(Opsætning!$A$5:$A$12,C707)&gt;0,"Indtægt","Udgift"))</f>
        <v/>
      </c>
      <c r="F707" s="36" t="str">
        <f aca="false">IF(A707="","",MONTH(A707))</f>
        <v/>
      </c>
    </row>
    <row r="708" customFormat="false" ht="15" hidden="false" customHeight="false" outlineLevel="0" collapsed="false">
      <c r="A708" s="34"/>
      <c r="B708" s="27"/>
      <c r="C708" s="27"/>
      <c r="D708" s="28"/>
      <c r="E708" s="35" t="str">
        <f aca="false">IF(C708="","",IF(COUNTIF(Opsætning!$A$5:$A$12,C708)&gt;0,"Indtægt","Udgift"))</f>
        <v/>
      </c>
      <c r="F708" s="36" t="str">
        <f aca="false">IF(A708="","",MONTH(A708))</f>
        <v/>
      </c>
    </row>
    <row r="709" customFormat="false" ht="15" hidden="false" customHeight="false" outlineLevel="0" collapsed="false">
      <c r="A709" s="34"/>
      <c r="B709" s="27"/>
      <c r="C709" s="27"/>
      <c r="D709" s="28"/>
      <c r="E709" s="35" t="str">
        <f aca="false">IF(C709="","",IF(COUNTIF(Opsætning!$A$5:$A$12,C709)&gt;0,"Indtægt","Udgift"))</f>
        <v/>
      </c>
      <c r="F709" s="36" t="str">
        <f aca="false">IF(A709="","",MONTH(A709))</f>
        <v/>
      </c>
    </row>
    <row r="710" customFormat="false" ht="15" hidden="false" customHeight="false" outlineLevel="0" collapsed="false">
      <c r="A710" s="34"/>
      <c r="B710" s="27"/>
      <c r="C710" s="27"/>
      <c r="D710" s="28"/>
      <c r="E710" s="35" t="str">
        <f aca="false">IF(C710="","",IF(COUNTIF(Opsætning!$A$5:$A$12,C710)&gt;0,"Indtægt","Udgift"))</f>
        <v/>
      </c>
      <c r="F710" s="36" t="str">
        <f aca="false">IF(A710="","",MONTH(A710))</f>
        <v/>
      </c>
    </row>
    <row r="711" customFormat="false" ht="15" hidden="false" customHeight="false" outlineLevel="0" collapsed="false">
      <c r="A711" s="34"/>
      <c r="B711" s="27"/>
      <c r="C711" s="27"/>
      <c r="D711" s="28"/>
      <c r="E711" s="35" t="str">
        <f aca="false">IF(C711="","",IF(COUNTIF(Opsætning!$A$5:$A$12,C711)&gt;0,"Indtægt","Udgift"))</f>
        <v/>
      </c>
      <c r="F711" s="36" t="str">
        <f aca="false">IF(A711="","",MONTH(A711))</f>
        <v/>
      </c>
    </row>
    <row r="712" customFormat="false" ht="15" hidden="false" customHeight="false" outlineLevel="0" collapsed="false">
      <c r="A712" s="34"/>
      <c r="B712" s="27"/>
      <c r="C712" s="27"/>
      <c r="D712" s="28"/>
      <c r="E712" s="35" t="str">
        <f aca="false">IF(C712="","",IF(COUNTIF(Opsætning!$A$5:$A$12,C712)&gt;0,"Indtægt","Udgift"))</f>
        <v/>
      </c>
      <c r="F712" s="36" t="str">
        <f aca="false">IF(A712="","",MONTH(A712))</f>
        <v/>
      </c>
    </row>
    <row r="713" customFormat="false" ht="15" hidden="false" customHeight="false" outlineLevel="0" collapsed="false">
      <c r="A713" s="34"/>
      <c r="B713" s="27"/>
      <c r="C713" s="27"/>
      <c r="D713" s="28"/>
      <c r="E713" s="35" t="str">
        <f aca="false">IF(C713="","",IF(COUNTIF(Opsætning!$A$5:$A$12,C713)&gt;0,"Indtægt","Udgift"))</f>
        <v/>
      </c>
      <c r="F713" s="36" t="str">
        <f aca="false">IF(A713="","",MONTH(A713))</f>
        <v/>
      </c>
    </row>
    <row r="714" customFormat="false" ht="15" hidden="false" customHeight="false" outlineLevel="0" collapsed="false">
      <c r="A714" s="34"/>
      <c r="B714" s="27"/>
      <c r="C714" s="27"/>
      <c r="D714" s="28"/>
      <c r="E714" s="35" t="str">
        <f aca="false">IF(C714="","",IF(COUNTIF(Opsætning!$A$5:$A$12,C714)&gt;0,"Indtægt","Udgift"))</f>
        <v/>
      </c>
      <c r="F714" s="36" t="str">
        <f aca="false">IF(A714="","",MONTH(A714))</f>
        <v/>
      </c>
    </row>
    <row r="715" customFormat="false" ht="15" hidden="false" customHeight="false" outlineLevel="0" collapsed="false">
      <c r="A715" s="34"/>
      <c r="B715" s="27"/>
      <c r="C715" s="27"/>
      <c r="D715" s="28"/>
      <c r="E715" s="35" t="str">
        <f aca="false">IF(C715="","",IF(COUNTIF(Opsætning!$A$5:$A$12,C715)&gt;0,"Indtægt","Udgift"))</f>
        <v/>
      </c>
      <c r="F715" s="36" t="str">
        <f aca="false">IF(A715="","",MONTH(A715))</f>
        <v/>
      </c>
    </row>
    <row r="716" customFormat="false" ht="15" hidden="false" customHeight="false" outlineLevel="0" collapsed="false">
      <c r="A716" s="34"/>
      <c r="B716" s="27"/>
      <c r="C716" s="27"/>
      <c r="D716" s="28"/>
      <c r="E716" s="35" t="str">
        <f aca="false">IF(C716="","",IF(COUNTIF(Opsætning!$A$5:$A$12,C716)&gt;0,"Indtægt","Udgift"))</f>
        <v/>
      </c>
      <c r="F716" s="36" t="str">
        <f aca="false">IF(A716="","",MONTH(A716))</f>
        <v/>
      </c>
    </row>
    <row r="717" customFormat="false" ht="15" hidden="false" customHeight="false" outlineLevel="0" collapsed="false">
      <c r="A717" s="34"/>
      <c r="B717" s="27"/>
      <c r="C717" s="27"/>
      <c r="D717" s="28"/>
      <c r="E717" s="35" t="str">
        <f aca="false">IF(C717="","",IF(COUNTIF(Opsætning!$A$5:$A$12,C717)&gt;0,"Indtægt","Udgift"))</f>
        <v/>
      </c>
      <c r="F717" s="36" t="str">
        <f aca="false">IF(A717="","",MONTH(A717))</f>
        <v/>
      </c>
    </row>
    <row r="718" customFormat="false" ht="15" hidden="false" customHeight="false" outlineLevel="0" collapsed="false">
      <c r="A718" s="34"/>
      <c r="B718" s="27"/>
      <c r="C718" s="27"/>
      <c r="D718" s="28"/>
      <c r="E718" s="35" t="str">
        <f aca="false">IF(C718="","",IF(COUNTIF(Opsætning!$A$5:$A$12,C718)&gt;0,"Indtægt","Udgift"))</f>
        <v/>
      </c>
      <c r="F718" s="36" t="str">
        <f aca="false">IF(A718="","",MONTH(A718))</f>
        <v/>
      </c>
    </row>
    <row r="719" customFormat="false" ht="15" hidden="false" customHeight="false" outlineLevel="0" collapsed="false">
      <c r="A719" s="34"/>
      <c r="B719" s="27"/>
      <c r="C719" s="27"/>
      <c r="D719" s="28"/>
      <c r="E719" s="35" t="str">
        <f aca="false">IF(C719="","",IF(COUNTIF(Opsætning!$A$5:$A$12,C719)&gt;0,"Indtægt","Udgift"))</f>
        <v/>
      </c>
      <c r="F719" s="36" t="str">
        <f aca="false">IF(A719="","",MONTH(A719))</f>
        <v/>
      </c>
    </row>
    <row r="720" customFormat="false" ht="15" hidden="false" customHeight="false" outlineLevel="0" collapsed="false">
      <c r="A720" s="34"/>
      <c r="B720" s="27"/>
      <c r="C720" s="27"/>
      <c r="D720" s="28"/>
      <c r="E720" s="35" t="str">
        <f aca="false">IF(C720="","",IF(COUNTIF(Opsætning!$A$5:$A$12,C720)&gt;0,"Indtægt","Udgift"))</f>
        <v/>
      </c>
      <c r="F720" s="36" t="str">
        <f aca="false">IF(A720="","",MONTH(A720))</f>
        <v/>
      </c>
    </row>
    <row r="721" customFormat="false" ht="15" hidden="false" customHeight="false" outlineLevel="0" collapsed="false">
      <c r="A721" s="34"/>
      <c r="B721" s="27"/>
      <c r="C721" s="27"/>
      <c r="D721" s="28"/>
      <c r="E721" s="35" t="str">
        <f aca="false">IF(C721="","",IF(COUNTIF(Opsætning!$A$5:$A$12,C721)&gt;0,"Indtægt","Udgift"))</f>
        <v/>
      </c>
      <c r="F721" s="36" t="str">
        <f aca="false">IF(A721="","",MONTH(A721))</f>
        <v/>
      </c>
    </row>
    <row r="722" customFormat="false" ht="15" hidden="false" customHeight="false" outlineLevel="0" collapsed="false">
      <c r="A722" s="34"/>
      <c r="B722" s="27"/>
      <c r="C722" s="27"/>
      <c r="D722" s="28"/>
      <c r="E722" s="35" t="str">
        <f aca="false">IF(C722="","",IF(COUNTIF(Opsætning!$A$5:$A$12,C722)&gt;0,"Indtægt","Udgift"))</f>
        <v/>
      </c>
      <c r="F722" s="36" t="str">
        <f aca="false">IF(A722="","",MONTH(A722))</f>
        <v/>
      </c>
    </row>
    <row r="723" customFormat="false" ht="15" hidden="false" customHeight="false" outlineLevel="0" collapsed="false">
      <c r="A723" s="34"/>
      <c r="B723" s="27"/>
      <c r="C723" s="27"/>
      <c r="D723" s="28"/>
      <c r="E723" s="35" t="str">
        <f aca="false">IF(C723="","",IF(COUNTIF(Opsætning!$A$5:$A$12,C723)&gt;0,"Indtægt","Udgift"))</f>
        <v/>
      </c>
      <c r="F723" s="36" t="str">
        <f aca="false">IF(A723="","",MONTH(A723))</f>
        <v/>
      </c>
    </row>
    <row r="724" customFormat="false" ht="15" hidden="false" customHeight="false" outlineLevel="0" collapsed="false">
      <c r="A724" s="34"/>
      <c r="B724" s="27"/>
      <c r="C724" s="27"/>
      <c r="D724" s="28"/>
      <c r="E724" s="35" t="str">
        <f aca="false">IF(C724="","",IF(COUNTIF(Opsætning!$A$5:$A$12,C724)&gt;0,"Indtægt","Udgift"))</f>
        <v/>
      </c>
      <c r="F724" s="36" t="str">
        <f aca="false">IF(A724="","",MONTH(A724))</f>
        <v/>
      </c>
    </row>
    <row r="725" customFormat="false" ht="15" hidden="false" customHeight="false" outlineLevel="0" collapsed="false">
      <c r="A725" s="34"/>
      <c r="B725" s="27"/>
      <c r="C725" s="27"/>
      <c r="D725" s="28"/>
      <c r="E725" s="35" t="str">
        <f aca="false">IF(C725="","",IF(COUNTIF(Opsætning!$A$5:$A$12,C725)&gt;0,"Indtægt","Udgift"))</f>
        <v/>
      </c>
      <c r="F725" s="36" t="str">
        <f aca="false">IF(A725="","",MONTH(A725))</f>
        <v/>
      </c>
    </row>
    <row r="726" customFormat="false" ht="15" hidden="false" customHeight="false" outlineLevel="0" collapsed="false">
      <c r="A726" s="34"/>
      <c r="B726" s="27"/>
      <c r="C726" s="27"/>
      <c r="D726" s="28"/>
      <c r="E726" s="35" t="str">
        <f aca="false">IF(C726="","",IF(COUNTIF(Opsætning!$A$5:$A$12,C726)&gt;0,"Indtægt","Udgift"))</f>
        <v/>
      </c>
      <c r="F726" s="36" t="str">
        <f aca="false">IF(A726="","",MONTH(A726))</f>
        <v/>
      </c>
    </row>
    <row r="727" customFormat="false" ht="15" hidden="false" customHeight="false" outlineLevel="0" collapsed="false">
      <c r="A727" s="34"/>
      <c r="B727" s="27"/>
      <c r="C727" s="27"/>
      <c r="D727" s="28"/>
      <c r="E727" s="35" t="str">
        <f aca="false">IF(C727="","",IF(COUNTIF(Opsætning!$A$5:$A$12,C727)&gt;0,"Indtægt","Udgift"))</f>
        <v/>
      </c>
      <c r="F727" s="36" t="str">
        <f aca="false">IF(A727="","",MONTH(A727))</f>
        <v/>
      </c>
    </row>
    <row r="728" customFormat="false" ht="15" hidden="false" customHeight="false" outlineLevel="0" collapsed="false">
      <c r="A728" s="34"/>
      <c r="B728" s="27"/>
      <c r="C728" s="27"/>
      <c r="D728" s="28"/>
      <c r="E728" s="35" t="str">
        <f aca="false">IF(C728="","",IF(COUNTIF(Opsætning!$A$5:$A$12,C728)&gt;0,"Indtægt","Udgift"))</f>
        <v/>
      </c>
      <c r="F728" s="36" t="str">
        <f aca="false">IF(A728="","",MONTH(A728))</f>
        <v/>
      </c>
    </row>
    <row r="729" customFormat="false" ht="15" hidden="false" customHeight="false" outlineLevel="0" collapsed="false">
      <c r="A729" s="34"/>
      <c r="B729" s="27"/>
      <c r="C729" s="27"/>
      <c r="D729" s="28"/>
      <c r="E729" s="35" t="str">
        <f aca="false">IF(C729="","",IF(COUNTIF(Opsætning!$A$5:$A$12,C729)&gt;0,"Indtægt","Udgift"))</f>
        <v/>
      </c>
      <c r="F729" s="36" t="str">
        <f aca="false">IF(A729="","",MONTH(A729))</f>
        <v/>
      </c>
    </row>
    <row r="730" customFormat="false" ht="15" hidden="false" customHeight="false" outlineLevel="0" collapsed="false">
      <c r="A730" s="34"/>
      <c r="B730" s="27"/>
      <c r="C730" s="27"/>
      <c r="D730" s="28"/>
      <c r="E730" s="35" t="str">
        <f aca="false">IF(C730="","",IF(COUNTIF(Opsætning!$A$5:$A$12,C730)&gt;0,"Indtægt","Udgift"))</f>
        <v/>
      </c>
      <c r="F730" s="36" t="str">
        <f aca="false">IF(A730="","",MONTH(A730))</f>
        <v/>
      </c>
    </row>
    <row r="731" customFormat="false" ht="15" hidden="false" customHeight="false" outlineLevel="0" collapsed="false">
      <c r="A731" s="34"/>
      <c r="B731" s="27"/>
      <c r="C731" s="27"/>
      <c r="D731" s="28"/>
      <c r="E731" s="35" t="str">
        <f aca="false">IF(C731="","",IF(COUNTIF(Opsætning!$A$5:$A$12,C731)&gt;0,"Indtægt","Udgift"))</f>
        <v/>
      </c>
      <c r="F731" s="36" t="str">
        <f aca="false">IF(A731="","",MONTH(A731))</f>
        <v/>
      </c>
    </row>
    <row r="732" customFormat="false" ht="15" hidden="false" customHeight="false" outlineLevel="0" collapsed="false">
      <c r="A732" s="34"/>
      <c r="B732" s="27"/>
      <c r="C732" s="27"/>
      <c r="D732" s="28"/>
      <c r="E732" s="35" t="str">
        <f aca="false">IF(C732="","",IF(COUNTIF(Opsætning!$A$5:$A$12,C732)&gt;0,"Indtægt","Udgift"))</f>
        <v/>
      </c>
      <c r="F732" s="36" t="str">
        <f aca="false">IF(A732="","",MONTH(A732))</f>
        <v/>
      </c>
    </row>
    <row r="733" customFormat="false" ht="15" hidden="false" customHeight="false" outlineLevel="0" collapsed="false">
      <c r="A733" s="34"/>
      <c r="B733" s="27"/>
      <c r="C733" s="27"/>
      <c r="D733" s="28"/>
      <c r="E733" s="35" t="str">
        <f aca="false">IF(C733="","",IF(COUNTIF(Opsætning!$A$5:$A$12,C733)&gt;0,"Indtægt","Udgift"))</f>
        <v/>
      </c>
      <c r="F733" s="36" t="str">
        <f aca="false">IF(A733="","",MONTH(A733))</f>
        <v/>
      </c>
    </row>
    <row r="734" customFormat="false" ht="15" hidden="false" customHeight="false" outlineLevel="0" collapsed="false">
      <c r="A734" s="34"/>
      <c r="B734" s="27"/>
      <c r="C734" s="27"/>
      <c r="D734" s="28"/>
      <c r="E734" s="35" t="str">
        <f aca="false">IF(C734="","",IF(COUNTIF(Opsætning!$A$5:$A$12,C734)&gt;0,"Indtægt","Udgift"))</f>
        <v/>
      </c>
      <c r="F734" s="36" t="str">
        <f aca="false">IF(A734="","",MONTH(A734))</f>
        <v/>
      </c>
    </row>
    <row r="735" customFormat="false" ht="15" hidden="false" customHeight="false" outlineLevel="0" collapsed="false">
      <c r="A735" s="34"/>
      <c r="B735" s="27"/>
      <c r="C735" s="27"/>
      <c r="D735" s="28"/>
      <c r="E735" s="35" t="str">
        <f aca="false">IF(C735="","",IF(COUNTIF(Opsætning!$A$5:$A$12,C735)&gt;0,"Indtægt","Udgift"))</f>
        <v/>
      </c>
      <c r="F735" s="36" t="str">
        <f aca="false">IF(A735="","",MONTH(A735))</f>
        <v/>
      </c>
    </row>
    <row r="736" customFormat="false" ht="15" hidden="false" customHeight="false" outlineLevel="0" collapsed="false">
      <c r="A736" s="34"/>
      <c r="B736" s="27"/>
      <c r="C736" s="27"/>
      <c r="D736" s="28"/>
      <c r="E736" s="35" t="str">
        <f aca="false">IF(C736="","",IF(COUNTIF(Opsætning!$A$5:$A$12,C736)&gt;0,"Indtægt","Udgift"))</f>
        <v/>
      </c>
      <c r="F736" s="36" t="str">
        <f aca="false">IF(A736="","",MONTH(A736))</f>
        <v/>
      </c>
    </row>
    <row r="737" customFormat="false" ht="15" hidden="false" customHeight="false" outlineLevel="0" collapsed="false">
      <c r="A737" s="34"/>
      <c r="B737" s="27"/>
      <c r="C737" s="27"/>
      <c r="D737" s="28"/>
      <c r="E737" s="35" t="str">
        <f aca="false">IF(C737="","",IF(COUNTIF(Opsætning!$A$5:$A$12,C737)&gt;0,"Indtægt","Udgift"))</f>
        <v/>
      </c>
      <c r="F737" s="36" t="str">
        <f aca="false">IF(A737="","",MONTH(A737))</f>
        <v/>
      </c>
    </row>
    <row r="738" customFormat="false" ht="15" hidden="false" customHeight="false" outlineLevel="0" collapsed="false">
      <c r="A738" s="34"/>
      <c r="B738" s="27"/>
      <c r="C738" s="27"/>
      <c r="D738" s="28"/>
      <c r="E738" s="35" t="str">
        <f aca="false">IF(C738="","",IF(COUNTIF(Opsætning!$A$5:$A$12,C738)&gt;0,"Indtægt","Udgift"))</f>
        <v/>
      </c>
      <c r="F738" s="36" t="str">
        <f aca="false">IF(A738="","",MONTH(A738))</f>
        <v/>
      </c>
    </row>
    <row r="739" customFormat="false" ht="15" hidden="false" customHeight="false" outlineLevel="0" collapsed="false">
      <c r="A739" s="34"/>
      <c r="B739" s="27"/>
      <c r="C739" s="27"/>
      <c r="D739" s="28"/>
      <c r="E739" s="35" t="str">
        <f aca="false">IF(C739="","",IF(COUNTIF(Opsætning!$A$5:$A$12,C739)&gt;0,"Indtægt","Udgift"))</f>
        <v/>
      </c>
      <c r="F739" s="36" t="str">
        <f aca="false">IF(A739="","",MONTH(A739))</f>
        <v/>
      </c>
    </row>
    <row r="740" customFormat="false" ht="15" hidden="false" customHeight="false" outlineLevel="0" collapsed="false">
      <c r="A740" s="34"/>
      <c r="B740" s="27"/>
      <c r="C740" s="27"/>
      <c r="D740" s="28"/>
      <c r="E740" s="35" t="str">
        <f aca="false">IF(C740="","",IF(COUNTIF(Opsætning!$A$5:$A$12,C740)&gt;0,"Indtægt","Udgift"))</f>
        <v/>
      </c>
      <c r="F740" s="36" t="str">
        <f aca="false">IF(A740="","",MONTH(A740))</f>
        <v/>
      </c>
    </row>
    <row r="741" customFormat="false" ht="15" hidden="false" customHeight="false" outlineLevel="0" collapsed="false">
      <c r="A741" s="34"/>
      <c r="B741" s="27"/>
      <c r="C741" s="27"/>
      <c r="D741" s="28"/>
      <c r="E741" s="35" t="str">
        <f aca="false">IF(C741="","",IF(COUNTIF(Opsætning!$A$5:$A$12,C741)&gt;0,"Indtægt","Udgift"))</f>
        <v/>
      </c>
      <c r="F741" s="36" t="str">
        <f aca="false">IF(A741="","",MONTH(A741))</f>
        <v/>
      </c>
    </row>
    <row r="742" customFormat="false" ht="15" hidden="false" customHeight="false" outlineLevel="0" collapsed="false">
      <c r="A742" s="34"/>
      <c r="B742" s="27"/>
      <c r="C742" s="27"/>
      <c r="D742" s="28"/>
      <c r="E742" s="35" t="str">
        <f aca="false">IF(C742="","",IF(COUNTIF(Opsætning!$A$5:$A$12,C742)&gt;0,"Indtægt","Udgift"))</f>
        <v/>
      </c>
      <c r="F742" s="36" t="str">
        <f aca="false">IF(A742="","",MONTH(A742))</f>
        <v/>
      </c>
    </row>
    <row r="743" customFormat="false" ht="15" hidden="false" customHeight="false" outlineLevel="0" collapsed="false">
      <c r="A743" s="34"/>
      <c r="B743" s="27"/>
      <c r="C743" s="27"/>
      <c r="D743" s="28"/>
      <c r="E743" s="35" t="str">
        <f aca="false">IF(C743="","",IF(COUNTIF(Opsætning!$A$5:$A$12,C743)&gt;0,"Indtægt","Udgift"))</f>
        <v/>
      </c>
      <c r="F743" s="36" t="str">
        <f aca="false">IF(A743="","",MONTH(A743))</f>
        <v/>
      </c>
    </row>
    <row r="744" customFormat="false" ht="15" hidden="false" customHeight="false" outlineLevel="0" collapsed="false">
      <c r="A744" s="34"/>
      <c r="B744" s="27"/>
      <c r="C744" s="27"/>
      <c r="D744" s="28"/>
      <c r="E744" s="35" t="str">
        <f aca="false">IF(C744="","",IF(COUNTIF(Opsætning!$A$5:$A$12,C744)&gt;0,"Indtægt","Udgift"))</f>
        <v/>
      </c>
      <c r="F744" s="36" t="str">
        <f aca="false">IF(A744="","",MONTH(A744))</f>
        <v/>
      </c>
    </row>
    <row r="745" customFormat="false" ht="15" hidden="false" customHeight="false" outlineLevel="0" collapsed="false">
      <c r="A745" s="34"/>
      <c r="B745" s="27"/>
      <c r="C745" s="27"/>
      <c r="D745" s="28"/>
      <c r="E745" s="35" t="str">
        <f aca="false">IF(C745="","",IF(COUNTIF(Opsætning!$A$5:$A$12,C745)&gt;0,"Indtægt","Udgift"))</f>
        <v/>
      </c>
      <c r="F745" s="36" t="str">
        <f aca="false">IF(A745="","",MONTH(A745))</f>
        <v/>
      </c>
    </row>
    <row r="746" customFormat="false" ht="15" hidden="false" customHeight="false" outlineLevel="0" collapsed="false">
      <c r="A746" s="34"/>
      <c r="B746" s="27"/>
      <c r="C746" s="27"/>
      <c r="D746" s="28"/>
      <c r="E746" s="35" t="str">
        <f aca="false">IF(C746="","",IF(COUNTIF(Opsætning!$A$5:$A$12,C746)&gt;0,"Indtægt","Udgift"))</f>
        <v/>
      </c>
      <c r="F746" s="36" t="str">
        <f aca="false">IF(A746="","",MONTH(A746))</f>
        <v/>
      </c>
    </row>
    <row r="747" customFormat="false" ht="15" hidden="false" customHeight="false" outlineLevel="0" collapsed="false">
      <c r="A747" s="34"/>
      <c r="B747" s="27"/>
      <c r="C747" s="27"/>
      <c r="D747" s="28"/>
      <c r="E747" s="35" t="str">
        <f aca="false">IF(C747="","",IF(COUNTIF(Opsætning!$A$5:$A$12,C747)&gt;0,"Indtægt","Udgift"))</f>
        <v/>
      </c>
      <c r="F747" s="36" t="str">
        <f aca="false">IF(A747="","",MONTH(A747))</f>
        <v/>
      </c>
    </row>
    <row r="748" customFormat="false" ht="15" hidden="false" customHeight="false" outlineLevel="0" collapsed="false">
      <c r="A748" s="34"/>
      <c r="B748" s="27"/>
      <c r="C748" s="27"/>
      <c r="D748" s="28"/>
      <c r="E748" s="35" t="str">
        <f aca="false">IF(C748="","",IF(COUNTIF(Opsætning!$A$5:$A$12,C748)&gt;0,"Indtægt","Udgift"))</f>
        <v/>
      </c>
      <c r="F748" s="36" t="str">
        <f aca="false">IF(A748="","",MONTH(A748))</f>
        <v/>
      </c>
    </row>
    <row r="749" customFormat="false" ht="15" hidden="false" customHeight="false" outlineLevel="0" collapsed="false">
      <c r="A749" s="34"/>
      <c r="B749" s="27"/>
      <c r="C749" s="27"/>
      <c r="D749" s="28"/>
      <c r="E749" s="35" t="str">
        <f aca="false">IF(C749="","",IF(COUNTIF(Opsætning!$A$5:$A$12,C749)&gt;0,"Indtægt","Udgift"))</f>
        <v/>
      </c>
      <c r="F749" s="36" t="str">
        <f aca="false">IF(A749="","",MONTH(A749))</f>
        <v/>
      </c>
    </row>
    <row r="750" customFormat="false" ht="15" hidden="false" customHeight="false" outlineLevel="0" collapsed="false">
      <c r="A750" s="34"/>
      <c r="B750" s="27"/>
      <c r="C750" s="27"/>
      <c r="D750" s="28"/>
      <c r="E750" s="35" t="str">
        <f aca="false">IF(C750="","",IF(COUNTIF(Opsætning!$A$5:$A$12,C750)&gt;0,"Indtægt","Udgift"))</f>
        <v/>
      </c>
      <c r="F750" s="36" t="str">
        <f aca="false">IF(A750="","",MONTH(A750))</f>
        <v/>
      </c>
    </row>
    <row r="751" customFormat="false" ht="15" hidden="false" customHeight="false" outlineLevel="0" collapsed="false">
      <c r="A751" s="34"/>
      <c r="B751" s="27"/>
      <c r="C751" s="27"/>
      <c r="D751" s="28"/>
      <c r="E751" s="35" t="str">
        <f aca="false">IF(C751="","",IF(COUNTIF(Opsætning!$A$5:$A$12,C751)&gt;0,"Indtægt","Udgift"))</f>
        <v/>
      </c>
      <c r="F751" s="36" t="str">
        <f aca="false">IF(A751="","",MONTH(A751))</f>
        <v/>
      </c>
    </row>
    <row r="752" customFormat="false" ht="15" hidden="false" customHeight="false" outlineLevel="0" collapsed="false">
      <c r="A752" s="34"/>
      <c r="B752" s="27"/>
      <c r="C752" s="27"/>
      <c r="D752" s="28"/>
      <c r="E752" s="35" t="str">
        <f aca="false">IF(C752="","",IF(COUNTIF(Opsætning!$A$5:$A$12,C752)&gt;0,"Indtægt","Udgift"))</f>
        <v/>
      </c>
      <c r="F752" s="36" t="str">
        <f aca="false">IF(A752="","",MONTH(A752))</f>
        <v/>
      </c>
    </row>
    <row r="753" customFormat="false" ht="15" hidden="false" customHeight="false" outlineLevel="0" collapsed="false">
      <c r="A753" s="34"/>
      <c r="B753" s="27"/>
      <c r="C753" s="27"/>
      <c r="D753" s="28"/>
      <c r="E753" s="35" t="str">
        <f aca="false">IF(C753="","",IF(COUNTIF(Opsætning!$A$5:$A$12,C753)&gt;0,"Indtægt","Udgift"))</f>
        <v/>
      </c>
      <c r="F753" s="36" t="str">
        <f aca="false">IF(A753="","",MONTH(A753))</f>
        <v/>
      </c>
    </row>
    <row r="754" customFormat="false" ht="15" hidden="false" customHeight="false" outlineLevel="0" collapsed="false">
      <c r="A754" s="34"/>
      <c r="B754" s="27"/>
      <c r="C754" s="27"/>
      <c r="D754" s="28"/>
      <c r="E754" s="35" t="str">
        <f aca="false">IF(C754="","",IF(COUNTIF(Opsætning!$A$5:$A$12,C754)&gt;0,"Indtægt","Udgift"))</f>
        <v/>
      </c>
      <c r="F754" s="36" t="str">
        <f aca="false">IF(A754="","",MONTH(A754))</f>
        <v/>
      </c>
    </row>
    <row r="755" customFormat="false" ht="15" hidden="false" customHeight="false" outlineLevel="0" collapsed="false">
      <c r="A755" s="34"/>
      <c r="B755" s="27"/>
      <c r="C755" s="27"/>
      <c r="D755" s="28"/>
      <c r="E755" s="35" t="str">
        <f aca="false">IF(C755="","",IF(COUNTIF(Opsætning!$A$5:$A$12,C755)&gt;0,"Indtægt","Udgift"))</f>
        <v/>
      </c>
      <c r="F755" s="36" t="str">
        <f aca="false">IF(A755="","",MONTH(A755))</f>
        <v/>
      </c>
    </row>
    <row r="756" customFormat="false" ht="15" hidden="false" customHeight="false" outlineLevel="0" collapsed="false">
      <c r="A756" s="34"/>
      <c r="B756" s="27"/>
      <c r="C756" s="27"/>
      <c r="D756" s="28"/>
      <c r="E756" s="35" t="str">
        <f aca="false">IF(C756="","",IF(COUNTIF(Opsætning!$A$5:$A$12,C756)&gt;0,"Indtægt","Udgift"))</f>
        <v/>
      </c>
      <c r="F756" s="36" t="str">
        <f aca="false">IF(A756="","",MONTH(A756))</f>
        <v/>
      </c>
    </row>
    <row r="757" customFormat="false" ht="15" hidden="false" customHeight="false" outlineLevel="0" collapsed="false">
      <c r="A757" s="34"/>
      <c r="B757" s="27"/>
      <c r="C757" s="27"/>
      <c r="D757" s="28"/>
      <c r="E757" s="35" t="str">
        <f aca="false">IF(C757="","",IF(COUNTIF(Opsætning!$A$5:$A$12,C757)&gt;0,"Indtægt","Udgift"))</f>
        <v/>
      </c>
      <c r="F757" s="36" t="str">
        <f aca="false">IF(A757="","",MONTH(A757))</f>
        <v/>
      </c>
    </row>
    <row r="758" customFormat="false" ht="15" hidden="false" customHeight="false" outlineLevel="0" collapsed="false">
      <c r="A758" s="34"/>
      <c r="B758" s="27"/>
      <c r="C758" s="27"/>
      <c r="D758" s="28"/>
      <c r="E758" s="35" t="str">
        <f aca="false">IF(C758="","",IF(COUNTIF(Opsætning!$A$5:$A$12,C758)&gt;0,"Indtægt","Udgift"))</f>
        <v/>
      </c>
      <c r="F758" s="36" t="str">
        <f aca="false">IF(A758="","",MONTH(A758))</f>
        <v/>
      </c>
    </row>
    <row r="759" customFormat="false" ht="15" hidden="false" customHeight="false" outlineLevel="0" collapsed="false">
      <c r="A759" s="34"/>
      <c r="B759" s="27"/>
      <c r="C759" s="27"/>
      <c r="D759" s="28"/>
      <c r="E759" s="35" t="str">
        <f aca="false">IF(C759="","",IF(COUNTIF(Opsætning!$A$5:$A$12,C759)&gt;0,"Indtægt","Udgift"))</f>
        <v/>
      </c>
      <c r="F759" s="36" t="str">
        <f aca="false">IF(A759="","",MONTH(A759))</f>
        <v/>
      </c>
    </row>
    <row r="760" customFormat="false" ht="15" hidden="false" customHeight="false" outlineLevel="0" collapsed="false">
      <c r="A760" s="34"/>
      <c r="B760" s="27"/>
      <c r="C760" s="27"/>
      <c r="D760" s="28"/>
      <c r="E760" s="35" t="str">
        <f aca="false">IF(C760="","",IF(COUNTIF(Opsætning!$A$5:$A$12,C760)&gt;0,"Indtægt","Udgift"))</f>
        <v/>
      </c>
      <c r="F760" s="36" t="str">
        <f aca="false">IF(A760="","",MONTH(A760))</f>
        <v/>
      </c>
    </row>
    <row r="761" customFormat="false" ht="15" hidden="false" customHeight="false" outlineLevel="0" collapsed="false">
      <c r="A761" s="34"/>
      <c r="B761" s="27"/>
      <c r="C761" s="27"/>
      <c r="D761" s="28"/>
      <c r="E761" s="35" t="str">
        <f aca="false">IF(C761="","",IF(COUNTIF(Opsætning!$A$5:$A$12,C761)&gt;0,"Indtægt","Udgift"))</f>
        <v/>
      </c>
      <c r="F761" s="36" t="str">
        <f aca="false">IF(A761="","",MONTH(A761))</f>
        <v/>
      </c>
    </row>
    <row r="762" customFormat="false" ht="15" hidden="false" customHeight="false" outlineLevel="0" collapsed="false">
      <c r="A762" s="34"/>
      <c r="B762" s="27"/>
      <c r="C762" s="27"/>
      <c r="D762" s="28"/>
      <c r="E762" s="35" t="str">
        <f aca="false">IF(C762="","",IF(COUNTIF(Opsætning!$A$5:$A$12,C762)&gt;0,"Indtægt","Udgift"))</f>
        <v/>
      </c>
      <c r="F762" s="36" t="str">
        <f aca="false">IF(A762="","",MONTH(A762))</f>
        <v/>
      </c>
    </row>
    <row r="763" customFormat="false" ht="15" hidden="false" customHeight="false" outlineLevel="0" collapsed="false">
      <c r="A763" s="34"/>
      <c r="B763" s="27"/>
      <c r="C763" s="27"/>
      <c r="D763" s="28"/>
      <c r="E763" s="35" t="str">
        <f aca="false">IF(C763="","",IF(COUNTIF(Opsætning!$A$5:$A$12,C763)&gt;0,"Indtægt","Udgift"))</f>
        <v/>
      </c>
      <c r="F763" s="36" t="str">
        <f aca="false">IF(A763="","",MONTH(A763))</f>
        <v/>
      </c>
    </row>
    <row r="764" customFormat="false" ht="15" hidden="false" customHeight="false" outlineLevel="0" collapsed="false">
      <c r="A764" s="34"/>
      <c r="B764" s="27"/>
      <c r="C764" s="27"/>
      <c r="D764" s="28"/>
      <c r="E764" s="35" t="str">
        <f aca="false">IF(C764="","",IF(COUNTIF(Opsætning!$A$5:$A$12,C764)&gt;0,"Indtægt","Udgift"))</f>
        <v/>
      </c>
      <c r="F764" s="36" t="str">
        <f aca="false">IF(A764="","",MONTH(A764))</f>
        <v/>
      </c>
    </row>
    <row r="765" customFormat="false" ht="15" hidden="false" customHeight="false" outlineLevel="0" collapsed="false">
      <c r="A765" s="34"/>
      <c r="B765" s="27"/>
      <c r="C765" s="27"/>
      <c r="D765" s="28"/>
      <c r="E765" s="35" t="str">
        <f aca="false">IF(C765="","",IF(COUNTIF(Opsætning!$A$5:$A$12,C765)&gt;0,"Indtægt","Udgift"))</f>
        <v/>
      </c>
      <c r="F765" s="36" t="str">
        <f aca="false">IF(A765="","",MONTH(A765))</f>
        <v/>
      </c>
    </row>
    <row r="766" customFormat="false" ht="15" hidden="false" customHeight="false" outlineLevel="0" collapsed="false">
      <c r="A766" s="34"/>
      <c r="B766" s="27"/>
      <c r="C766" s="27"/>
      <c r="D766" s="28"/>
      <c r="E766" s="35" t="str">
        <f aca="false">IF(C766="","",IF(COUNTIF(Opsætning!$A$5:$A$12,C766)&gt;0,"Indtægt","Udgift"))</f>
        <v/>
      </c>
      <c r="F766" s="36" t="str">
        <f aca="false">IF(A766="","",MONTH(A766))</f>
        <v/>
      </c>
    </row>
    <row r="767" customFormat="false" ht="15" hidden="false" customHeight="false" outlineLevel="0" collapsed="false">
      <c r="A767" s="34"/>
      <c r="B767" s="27"/>
      <c r="C767" s="27"/>
      <c r="D767" s="28"/>
      <c r="E767" s="35" t="str">
        <f aca="false">IF(C767="","",IF(COUNTIF(Opsætning!$A$5:$A$12,C767)&gt;0,"Indtægt","Udgift"))</f>
        <v/>
      </c>
      <c r="F767" s="36" t="str">
        <f aca="false">IF(A767="","",MONTH(A767))</f>
        <v/>
      </c>
    </row>
    <row r="768" customFormat="false" ht="15" hidden="false" customHeight="false" outlineLevel="0" collapsed="false">
      <c r="A768" s="34"/>
      <c r="B768" s="27"/>
      <c r="C768" s="27"/>
      <c r="D768" s="28"/>
      <c r="E768" s="35" t="str">
        <f aca="false">IF(C768="","",IF(COUNTIF(Opsætning!$A$5:$A$12,C768)&gt;0,"Indtægt","Udgift"))</f>
        <v/>
      </c>
      <c r="F768" s="36" t="str">
        <f aca="false">IF(A768="","",MONTH(A768))</f>
        <v/>
      </c>
    </row>
    <row r="769" customFormat="false" ht="15" hidden="false" customHeight="false" outlineLevel="0" collapsed="false">
      <c r="A769" s="34"/>
      <c r="B769" s="27"/>
      <c r="C769" s="27"/>
      <c r="D769" s="28"/>
      <c r="E769" s="35" t="str">
        <f aca="false">IF(C769="","",IF(COUNTIF(Opsætning!$A$5:$A$12,C769)&gt;0,"Indtægt","Udgift"))</f>
        <v/>
      </c>
      <c r="F769" s="36" t="str">
        <f aca="false">IF(A769="","",MONTH(A769))</f>
        <v/>
      </c>
    </row>
    <row r="770" customFormat="false" ht="15" hidden="false" customHeight="false" outlineLevel="0" collapsed="false">
      <c r="A770" s="34"/>
      <c r="B770" s="27"/>
      <c r="C770" s="27"/>
      <c r="D770" s="28"/>
      <c r="E770" s="35" t="str">
        <f aca="false">IF(C770="","",IF(COUNTIF(Opsætning!$A$5:$A$12,C770)&gt;0,"Indtægt","Udgift"))</f>
        <v/>
      </c>
      <c r="F770" s="36" t="str">
        <f aca="false">IF(A770="","",MONTH(A770))</f>
        <v/>
      </c>
    </row>
    <row r="771" customFormat="false" ht="15" hidden="false" customHeight="false" outlineLevel="0" collapsed="false">
      <c r="A771" s="34"/>
      <c r="B771" s="27"/>
      <c r="C771" s="27"/>
      <c r="D771" s="28"/>
      <c r="E771" s="35" t="str">
        <f aca="false">IF(C771="","",IF(COUNTIF(Opsætning!$A$5:$A$12,C771)&gt;0,"Indtægt","Udgift"))</f>
        <v/>
      </c>
      <c r="F771" s="36" t="str">
        <f aca="false">IF(A771="","",MONTH(A771))</f>
        <v/>
      </c>
    </row>
    <row r="772" customFormat="false" ht="15" hidden="false" customHeight="false" outlineLevel="0" collapsed="false">
      <c r="A772" s="34"/>
      <c r="B772" s="27"/>
      <c r="C772" s="27"/>
      <c r="D772" s="28"/>
      <c r="E772" s="35" t="str">
        <f aca="false">IF(C772="","",IF(COUNTIF(Opsætning!$A$5:$A$12,C772)&gt;0,"Indtægt","Udgift"))</f>
        <v/>
      </c>
      <c r="F772" s="36" t="str">
        <f aca="false">IF(A772="","",MONTH(A772))</f>
        <v/>
      </c>
    </row>
    <row r="773" customFormat="false" ht="15" hidden="false" customHeight="false" outlineLevel="0" collapsed="false">
      <c r="A773" s="34"/>
      <c r="B773" s="27"/>
      <c r="C773" s="27"/>
      <c r="D773" s="28"/>
      <c r="E773" s="35" t="str">
        <f aca="false">IF(C773="","",IF(COUNTIF(Opsætning!$A$5:$A$12,C773)&gt;0,"Indtægt","Udgift"))</f>
        <v/>
      </c>
      <c r="F773" s="36" t="str">
        <f aca="false">IF(A773="","",MONTH(A773))</f>
        <v/>
      </c>
    </row>
    <row r="774" customFormat="false" ht="15" hidden="false" customHeight="false" outlineLevel="0" collapsed="false">
      <c r="A774" s="34"/>
      <c r="B774" s="27"/>
      <c r="C774" s="27"/>
      <c r="D774" s="28"/>
      <c r="E774" s="35" t="str">
        <f aca="false">IF(C774="","",IF(COUNTIF(Opsætning!$A$5:$A$12,C774)&gt;0,"Indtægt","Udgift"))</f>
        <v/>
      </c>
      <c r="F774" s="36" t="str">
        <f aca="false">IF(A774="","",MONTH(A774))</f>
        <v/>
      </c>
    </row>
    <row r="775" customFormat="false" ht="15" hidden="false" customHeight="false" outlineLevel="0" collapsed="false">
      <c r="A775" s="34"/>
      <c r="B775" s="27"/>
      <c r="C775" s="27"/>
      <c r="D775" s="28"/>
      <c r="E775" s="35" t="str">
        <f aca="false">IF(C775="","",IF(COUNTIF(Opsætning!$A$5:$A$12,C775)&gt;0,"Indtægt","Udgift"))</f>
        <v/>
      </c>
      <c r="F775" s="36" t="str">
        <f aca="false">IF(A775="","",MONTH(A775))</f>
        <v/>
      </c>
    </row>
    <row r="776" customFormat="false" ht="15" hidden="false" customHeight="false" outlineLevel="0" collapsed="false">
      <c r="A776" s="34"/>
      <c r="B776" s="27"/>
      <c r="C776" s="27"/>
      <c r="D776" s="28"/>
      <c r="E776" s="35" t="str">
        <f aca="false">IF(C776="","",IF(COUNTIF(Opsætning!$A$5:$A$12,C776)&gt;0,"Indtægt","Udgift"))</f>
        <v/>
      </c>
      <c r="F776" s="36" t="str">
        <f aca="false">IF(A776="","",MONTH(A776))</f>
        <v/>
      </c>
    </row>
    <row r="777" customFormat="false" ht="15" hidden="false" customHeight="false" outlineLevel="0" collapsed="false">
      <c r="A777" s="34"/>
      <c r="B777" s="27"/>
      <c r="C777" s="27"/>
      <c r="D777" s="28"/>
      <c r="E777" s="35" t="str">
        <f aca="false">IF(C777="","",IF(COUNTIF(Opsætning!$A$5:$A$12,C777)&gt;0,"Indtægt","Udgift"))</f>
        <v/>
      </c>
      <c r="F777" s="36" t="str">
        <f aca="false">IF(A777="","",MONTH(A777))</f>
        <v/>
      </c>
    </row>
    <row r="778" customFormat="false" ht="15" hidden="false" customHeight="false" outlineLevel="0" collapsed="false">
      <c r="A778" s="34"/>
      <c r="B778" s="27"/>
      <c r="C778" s="27"/>
      <c r="D778" s="28"/>
      <c r="E778" s="35" t="str">
        <f aca="false">IF(C778="","",IF(COUNTIF(Opsætning!$A$5:$A$12,C778)&gt;0,"Indtægt","Udgift"))</f>
        <v/>
      </c>
      <c r="F778" s="36" t="str">
        <f aca="false">IF(A778="","",MONTH(A778))</f>
        <v/>
      </c>
    </row>
    <row r="779" customFormat="false" ht="15" hidden="false" customHeight="false" outlineLevel="0" collapsed="false">
      <c r="A779" s="34"/>
      <c r="B779" s="27"/>
      <c r="C779" s="27"/>
      <c r="D779" s="28"/>
      <c r="E779" s="35" t="str">
        <f aca="false">IF(C779="","",IF(COUNTIF(Opsætning!$A$5:$A$12,C779)&gt;0,"Indtægt","Udgift"))</f>
        <v/>
      </c>
      <c r="F779" s="36" t="str">
        <f aca="false">IF(A779="","",MONTH(A779))</f>
        <v/>
      </c>
    </row>
    <row r="780" customFormat="false" ht="15" hidden="false" customHeight="false" outlineLevel="0" collapsed="false">
      <c r="A780" s="34"/>
      <c r="B780" s="27"/>
      <c r="C780" s="27"/>
      <c r="D780" s="28"/>
      <c r="E780" s="35" t="str">
        <f aca="false">IF(C780="","",IF(COUNTIF(Opsætning!$A$5:$A$12,C780)&gt;0,"Indtægt","Udgift"))</f>
        <v/>
      </c>
      <c r="F780" s="36" t="str">
        <f aca="false">IF(A780="","",MONTH(A780))</f>
        <v/>
      </c>
    </row>
    <row r="781" customFormat="false" ht="15" hidden="false" customHeight="false" outlineLevel="0" collapsed="false">
      <c r="A781" s="34"/>
      <c r="B781" s="27"/>
      <c r="C781" s="27"/>
      <c r="D781" s="28"/>
      <c r="E781" s="35" t="str">
        <f aca="false">IF(C781="","",IF(COUNTIF(Opsætning!$A$5:$A$12,C781)&gt;0,"Indtægt","Udgift"))</f>
        <v/>
      </c>
      <c r="F781" s="36" t="str">
        <f aca="false">IF(A781="","",MONTH(A781))</f>
        <v/>
      </c>
    </row>
    <row r="782" customFormat="false" ht="15" hidden="false" customHeight="false" outlineLevel="0" collapsed="false">
      <c r="A782" s="34"/>
      <c r="B782" s="27"/>
      <c r="C782" s="27"/>
      <c r="D782" s="28"/>
      <c r="E782" s="35" t="str">
        <f aca="false">IF(C782="","",IF(COUNTIF(Opsætning!$A$5:$A$12,C782)&gt;0,"Indtægt","Udgift"))</f>
        <v/>
      </c>
      <c r="F782" s="36" t="str">
        <f aca="false">IF(A782="","",MONTH(A782))</f>
        <v/>
      </c>
    </row>
    <row r="783" customFormat="false" ht="15" hidden="false" customHeight="false" outlineLevel="0" collapsed="false">
      <c r="A783" s="34"/>
      <c r="B783" s="27"/>
      <c r="C783" s="27"/>
      <c r="D783" s="28"/>
      <c r="E783" s="35" t="str">
        <f aca="false">IF(C783="","",IF(COUNTIF(Opsætning!$A$5:$A$12,C783)&gt;0,"Indtægt","Udgift"))</f>
        <v/>
      </c>
      <c r="F783" s="36" t="str">
        <f aca="false">IF(A783="","",MONTH(A783))</f>
        <v/>
      </c>
    </row>
    <row r="784" customFormat="false" ht="15" hidden="false" customHeight="false" outlineLevel="0" collapsed="false">
      <c r="A784" s="34"/>
      <c r="B784" s="27"/>
      <c r="C784" s="27"/>
      <c r="D784" s="28"/>
      <c r="E784" s="35" t="str">
        <f aca="false">IF(C784="","",IF(COUNTIF(Opsætning!$A$5:$A$12,C784)&gt;0,"Indtægt","Udgift"))</f>
        <v/>
      </c>
      <c r="F784" s="36" t="str">
        <f aca="false">IF(A784="","",MONTH(A784))</f>
        <v/>
      </c>
    </row>
    <row r="785" customFormat="false" ht="15" hidden="false" customHeight="false" outlineLevel="0" collapsed="false">
      <c r="A785" s="34"/>
      <c r="B785" s="27"/>
      <c r="C785" s="27"/>
      <c r="D785" s="28"/>
      <c r="E785" s="35" t="str">
        <f aca="false">IF(C785="","",IF(COUNTIF(Opsætning!$A$5:$A$12,C785)&gt;0,"Indtægt","Udgift"))</f>
        <v/>
      </c>
      <c r="F785" s="36" t="str">
        <f aca="false">IF(A785="","",MONTH(A785))</f>
        <v/>
      </c>
    </row>
    <row r="786" customFormat="false" ht="15" hidden="false" customHeight="false" outlineLevel="0" collapsed="false">
      <c r="A786" s="34"/>
      <c r="B786" s="27"/>
      <c r="C786" s="27"/>
      <c r="D786" s="28"/>
      <c r="E786" s="35" t="str">
        <f aca="false">IF(C786="","",IF(COUNTIF(Opsætning!$A$5:$A$12,C786)&gt;0,"Indtægt","Udgift"))</f>
        <v/>
      </c>
      <c r="F786" s="36" t="str">
        <f aca="false">IF(A786="","",MONTH(A786))</f>
        <v/>
      </c>
    </row>
    <row r="787" customFormat="false" ht="15" hidden="false" customHeight="false" outlineLevel="0" collapsed="false">
      <c r="A787" s="34"/>
      <c r="B787" s="27"/>
      <c r="C787" s="27"/>
      <c r="D787" s="28"/>
      <c r="E787" s="35" t="str">
        <f aca="false">IF(C787="","",IF(COUNTIF(Opsætning!$A$5:$A$12,C787)&gt;0,"Indtægt","Udgift"))</f>
        <v/>
      </c>
      <c r="F787" s="36" t="str">
        <f aca="false">IF(A787="","",MONTH(A787))</f>
        <v/>
      </c>
    </row>
    <row r="788" customFormat="false" ht="15" hidden="false" customHeight="false" outlineLevel="0" collapsed="false">
      <c r="A788" s="34"/>
      <c r="B788" s="27"/>
      <c r="C788" s="27"/>
      <c r="D788" s="28"/>
      <c r="E788" s="35" t="str">
        <f aca="false">IF(C788="","",IF(COUNTIF(Opsætning!$A$5:$A$12,C788)&gt;0,"Indtægt","Udgift"))</f>
        <v/>
      </c>
      <c r="F788" s="36" t="str">
        <f aca="false">IF(A788="","",MONTH(A788))</f>
        <v/>
      </c>
    </row>
    <row r="789" customFormat="false" ht="15" hidden="false" customHeight="false" outlineLevel="0" collapsed="false">
      <c r="A789" s="34"/>
      <c r="B789" s="27"/>
      <c r="C789" s="27"/>
      <c r="D789" s="28"/>
      <c r="E789" s="35" t="str">
        <f aca="false">IF(C789="","",IF(COUNTIF(Opsætning!$A$5:$A$12,C789)&gt;0,"Indtægt","Udgift"))</f>
        <v/>
      </c>
      <c r="F789" s="36" t="str">
        <f aca="false">IF(A789="","",MONTH(A789))</f>
        <v/>
      </c>
    </row>
    <row r="790" customFormat="false" ht="15" hidden="false" customHeight="false" outlineLevel="0" collapsed="false">
      <c r="A790" s="34"/>
      <c r="B790" s="27"/>
      <c r="C790" s="27"/>
      <c r="D790" s="28"/>
      <c r="E790" s="35" t="str">
        <f aca="false">IF(C790="","",IF(COUNTIF(Opsætning!$A$5:$A$12,C790)&gt;0,"Indtægt","Udgift"))</f>
        <v/>
      </c>
      <c r="F790" s="36" t="str">
        <f aca="false">IF(A790="","",MONTH(A790))</f>
        <v/>
      </c>
    </row>
    <row r="791" customFormat="false" ht="15" hidden="false" customHeight="false" outlineLevel="0" collapsed="false">
      <c r="A791" s="34"/>
      <c r="B791" s="27"/>
      <c r="C791" s="27"/>
      <c r="D791" s="28"/>
      <c r="E791" s="35" t="str">
        <f aca="false">IF(C791="","",IF(COUNTIF(Opsætning!$A$5:$A$12,C791)&gt;0,"Indtægt","Udgift"))</f>
        <v/>
      </c>
      <c r="F791" s="36" t="str">
        <f aca="false">IF(A791="","",MONTH(A791))</f>
        <v/>
      </c>
    </row>
    <row r="792" customFormat="false" ht="15" hidden="false" customHeight="false" outlineLevel="0" collapsed="false">
      <c r="A792" s="34"/>
      <c r="B792" s="27"/>
      <c r="C792" s="27"/>
      <c r="D792" s="28"/>
      <c r="E792" s="35" t="str">
        <f aca="false">IF(C792="","",IF(COUNTIF(Opsætning!$A$5:$A$12,C792)&gt;0,"Indtægt","Udgift"))</f>
        <v/>
      </c>
      <c r="F792" s="36" t="str">
        <f aca="false">IF(A792="","",MONTH(A792))</f>
        <v/>
      </c>
    </row>
    <row r="793" customFormat="false" ht="15" hidden="false" customHeight="false" outlineLevel="0" collapsed="false">
      <c r="A793" s="34"/>
      <c r="B793" s="27"/>
      <c r="C793" s="27"/>
      <c r="D793" s="28"/>
      <c r="E793" s="35" t="str">
        <f aca="false">IF(C793="","",IF(COUNTIF(Opsætning!$A$5:$A$12,C793)&gt;0,"Indtægt","Udgift"))</f>
        <v/>
      </c>
      <c r="F793" s="36" t="str">
        <f aca="false">IF(A793="","",MONTH(A793))</f>
        <v/>
      </c>
    </row>
    <row r="794" customFormat="false" ht="15" hidden="false" customHeight="false" outlineLevel="0" collapsed="false">
      <c r="A794" s="34"/>
      <c r="B794" s="27"/>
      <c r="C794" s="27"/>
      <c r="D794" s="28"/>
      <c r="E794" s="35" t="str">
        <f aca="false">IF(C794="","",IF(COUNTIF(Opsætning!$A$5:$A$12,C794)&gt;0,"Indtægt","Udgift"))</f>
        <v/>
      </c>
      <c r="F794" s="36" t="str">
        <f aca="false">IF(A794="","",MONTH(A794))</f>
        <v/>
      </c>
    </row>
    <row r="795" customFormat="false" ht="15" hidden="false" customHeight="false" outlineLevel="0" collapsed="false">
      <c r="A795" s="34"/>
      <c r="B795" s="27"/>
      <c r="C795" s="27"/>
      <c r="D795" s="28"/>
      <c r="E795" s="35" t="str">
        <f aca="false">IF(C795="","",IF(COUNTIF(Opsætning!$A$5:$A$12,C795)&gt;0,"Indtægt","Udgift"))</f>
        <v/>
      </c>
      <c r="F795" s="36" t="str">
        <f aca="false">IF(A795="","",MONTH(A795))</f>
        <v/>
      </c>
    </row>
    <row r="796" customFormat="false" ht="15" hidden="false" customHeight="false" outlineLevel="0" collapsed="false">
      <c r="A796" s="34"/>
      <c r="B796" s="27"/>
      <c r="C796" s="27"/>
      <c r="D796" s="28"/>
      <c r="E796" s="35" t="str">
        <f aca="false">IF(C796="","",IF(COUNTIF(Opsætning!$A$5:$A$12,C796)&gt;0,"Indtægt","Udgift"))</f>
        <v/>
      </c>
      <c r="F796" s="36" t="str">
        <f aca="false">IF(A796="","",MONTH(A796))</f>
        <v/>
      </c>
    </row>
    <row r="797" customFormat="false" ht="15" hidden="false" customHeight="false" outlineLevel="0" collapsed="false">
      <c r="A797" s="34"/>
      <c r="B797" s="27"/>
      <c r="C797" s="27"/>
      <c r="D797" s="28"/>
      <c r="E797" s="35" t="str">
        <f aca="false">IF(C797="","",IF(COUNTIF(Opsætning!$A$5:$A$12,C797)&gt;0,"Indtægt","Udgift"))</f>
        <v/>
      </c>
      <c r="F797" s="36" t="str">
        <f aca="false">IF(A797="","",MONTH(A797))</f>
        <v/>
      </c>
    </row>
    <row r="798" customFormat="false" ht="15" hidden="false" customHeight="false" outlineLevel="0" collapsed="false">
      <c r="A798" s="34"/>
      <c r="B798" s="27"/>
      <c r="C798" s="27"/>
      <c r="D798" s="28"/>
      <c r="E798" s="35" t="str">
        <f aca="false">IF(C798="","",IF(COUNTIF(Opsætning!$A$5:$A$12,C798)&gt;0,"Indtægt","Udgift"))</f>
        <v/>
      </c>
      <c r="F798" s="36" t="str">
        <f aca="false">IF(A798="","",MONTH(A798))</f>
        <v/>
      </c>
    </row>
    <row r="799" customFormat="false" ht="15" hidden="false" customHeight="false" outlineLevel="0" collapsed="false">
      <c r="A799" s="34"/>
      <c r="B799" s="27"/>
      <c r="C799" s="27"/>
      <c r="D799" s="28"/>
      <c r="E799" s="35" t="str">
        <f aca="false">IF(C799="","",IF(COUNTIF(Opsætning!$A$5:$A$12,C799)&gt;0,"Indtægt","Udgift"))</f>
        <v/>
      </c>
      <c r="F799" s="36" t="str">
        <f aca="false">IF(A799="","",MONTH(A799))</f>
        <v/>
      </c>
    </row>
    <row r="800" customFormat="false" ht="15" hidden="false" customHeight="false" outlineLevel="0" collapsed="false">
      <c r="A800" s="34"/>
      <c r="B800" s="27"/>
      <c r="C800" s="27"/>
      <c r="D800" s="28"/>
      <c r="E800" s="35" t="str">
        <f aca="false">IF(C800="","",IF(COUNTIF(Opsætning!$A$5:$A$12,C800)&gt;0,"Indtægt","Udgift"))</f>
        <v/>
      </c>
      <c r="F800" s="36" t="str">
        <f aca="false">IF(A800="","",MONTH(A800))</f>
        <v/>
      </c>
    </row>
    <row r="801" customFormat="false" ht="15" hidden="false" customHeight="false" outlineLevel="0" collapsed="false">
      <c r="A801" s="34"/>
      <c r="B801" s="27"/>
      <c r="C801" s="27"/>
      <c r="D801" s="28"/>
      <c r="E801" s="35" t="str">
        <f aca="false">IF(C801="","",IF(COUNTIF(Opsætning!$A$5:$A$12,C801)&gt;0,"Indtægt","Udgift"))</f>
        <v/>
      </c>
      <c r="F801" s="36" t="str">
        <f aca="false">IF(A801="","",MONTH(A801))</f>
        <v/>
      </c>
    </row>
    <row r="802" customFormat="false" ht="15" hidden="false" customHeight="false" outlineLevel="0" collapsed="false">
      <c r="A802" s="34"/>
      <c r="B802" s="27"/>
      <c r="C802" s="27"/>
      <c r="D802" s="28"/>
      <c r="E802" s="35" t="str">
        <f aca="false">IF(C802="","",IF(COUNTIF(Opsætning!$A$5:$A$12,C802)&gt;0,"Indtægt","Udgift"))</f>
        <v/>
      </c>
      <c r="F802" s="36" t="str">
        <f aca="false">IF(A802="","",MONTH(A802))</f>
        <v/>
      </c>
    </row>
    <row r="803" customFormat="false" ht="15" hidden="false" customHeight="false" outlineLevel="0" collapsed="false">
      <c r="A803" s="34"/>
      <c r="B803" s="27"/>
      <c r="C803" s="27"/>
      <c r="D803" s="28"/>
      <c r="E803" s="35" t="str">
        <f aca="false">IF(C803="","",IF(COUNTIF(Opsætning!$A$5:$A$12,C803)&gt;0,"Indtægt","Udgift"))</f>
        <v/>
      </c>
      <c r="F803" s="36" t="str">
        <f aca="false">IF(A803="","",MONTH(A803))</f>
        <v/>
      </c>
    </row>
    <row r="804" customFormat="false" ht="15" hidden="false" customHeight="false" outlineLevel="0" collapsed="false">
      <c r="A804" s="34"/>
      <c r="B804" s="27"/>
      <c r="C804" s="27"/>
      <c r="D804" s="28"/>
      <c r="E804" s="35" t="str">
        <f aca="false">IF(C804="","",IF(COUNTIF(Opsætning!$A$5:$A$12,C804)&gt;0,"Indtægt","Udgift"))</f>
        <v/>
      </c>
      <c r="F804" s="36" t="str">
        <f aca="false">IF(A804="","",MONTH(A804))</f>
        <v/>
      </c>
    </row>
    <row r="805" customFormat="false" ht="15" hidden="false" customHeight="false" outlineLevel="0" collapsed="false">
      <c r="A805" s="34"/>
      <c r="B805" s="27"/>
      <c r="C805" s="27"/>
      <c r="D805" s="28"/>
      <c r="E805" s="35" t="str">
        <f aca="false">IF(C805="","",IF(COUNTIF(Opsætning!$A$5:$A$12,C805)&gt;0,"Indtægt","Udgift"))</f>
        <v/>
      </c>
      <c r="F805" s="36" t="str">
        <f aca="false">IF(A805="","",MONTH(A805))</f>
        <v/>
      </c>
    </row>
    <row r="806" customFormat="false" ht="15" hidden="false" customHeight="false" outlineLevel="0" collapsed="false">
      <c r="A806" s="34"/>
      <c r="B806" s="27"/>
      <c r="C806" s="27"/>
      <c r="D806" s="28"/>
      <c r="E806" s="35" t="str">
        <f aca="false">IF(C806="","",IF(COUNTIF(Opsætning!$A$5:$A$12,C806)&gt;0,"Indtægt","Udgift"))</f>
        <v/>
      </c>
      <c r="F806" s="36" t="str">
        <f aca="false">IF(A806="","",MONTH(A806))</f>
        <v/>
      </c>
    </row>
    <row r="807" customFormat="false" ht="15" hidden="false" customHeight="false" outlineLevel="0" collapsed="false">
      <c r="A807" s="34"/>
      <c r="B807" s="27"/>
      <c r="C807" s="27"/>
      <c r="D807" s="28"/>
      <c r="E807" s="35" t="str">
        <f aca="false">IF(C807="","",IF(COUNTIF(Opsætning!$A$5:$A$12,C807)&gt;0,"Indtægt","Udgift"))</f>
        <v/>
      </c>
      <c r="F807" s="36" t="str">
        <f aca="false">IF(A807="","",MONTH(A807))</f>
        <v/>
      </c>
    </row>
    <row r="808" customFormat="false" ht="15" hidden="false" customHeight="false" outlineLevel="0" collapsed="false">
      <c r="A808" s="34"/>
      <c r="B808" s="27"/>
      <c r="C808" s="27"/>
      <c r="D808" s="28"/>
      <c r="E808" s="35" t="str">
        <f aca="false">IF(C808="","",IF(COUNTIF(Opsætning!$A$5:$A$12,C808)&gt;0,"Indtægt","Udgift"))</f>
        <v/>
      </c>
      <c r="F808" s="36" t="str">
        <f aca="false">IF(A808="","",MONTH(A808))</f>
        <v/>
      </c>
    </row>
    <row r="809" customFormat="false" ht="15" hidden="false" customHeight="false" outlineLevel="0" collapsed="false">
      <c r="A809" s="34"/>
      <c r="B809" s="27"/>
      <c r="C809" s="27"/>
      <c r="D809" s="28"/>
      <c r="E809" s="35" t="str">
        <f aca="false">IF(C809="","",IF(COUNTIF(Opsætning!$A$5:$A$12,C809)&gt;0,"Indtægt","Udgift"))</f>
        <v/>
      </c>
      <c r="F809" s="36" t="str">
        <f aca="false">IF(A809="","",MONTH(A809))</f>
        <v/>
      </c>
    </row>
    <row r="810" customFormat="false" ht="15" hidden="false" customHeight="false" outlineLevel="0" collapsed="false">
      <c r="A810" s="34"/>
      <c r="B810" s="27"/>
      <c r="C810" s="27"/>
      <c r="D810" s="28"/>
      <c r="E810" s="35" t="str">
        <f aca="false">IF(C810="","",IF(COUNTIF(Opsætning!$A$5:$A$12,C810)&gt;0,"Indtægt","Udgift"))</f>
        <v/>
      </c>
      <c r="F810" s="36" t="str">
        <f aca="false">IF(A810="","",MONTH(A810))</f>
        <v/>
      </c>
    </row>
    <row r="811" customFormat="false" ht="15" hidden="false" customHeight="false" outlineLevel="0" collapsed="false">
      <c r="A811" s="34"/>
      <c r="B811" s="27"/>
      <c r="C811" s="27"/>
      <c r="D811" s="28"/>
      <c r="E811" s="35" t="str">
        <f aca="false">IF(C811="","",IF(COUNTIF(Opsætning!$A$5:$A$12,C811)&gt;0,"Indtægt","Udgift"))</f>
        <v/>
      </c>
      <c r="F811" s="36" t="str">
        <f aca="false">IF(A811="","",MONTH(A811))</f>
        <v/>
      </c>
    </row>
    <row r="812" customFormat="false" ht="15" hidden="false" customHeight="false" outlineLevel="0" collapsed="false">
      <c r="A812" s="34"/>
      <c r="B812" s="27"/>
      <c r="C812" s="27"/>
      <c r="D812" s="28"/>
      <c r="E812" s="35" t="str">
        <f aca="false">IF(C812="","",IF(COUNTIF(Opsætning!$A$5:$A$12,C812)&gt;0,"Indtægt","Udgift"))</f>
        <v/>
      </c>
      <c r="F812" s="36" t="str">
        <f aca="false">IF(A812="","",MONTH(A812))</f>
        <v/>
      </c>
    </row>
    <row r="813" customFormat="false" ht="15" hidden="false" customHeight="false" outlineLevel="0" collapsed="false">
      <c r="A813" s="34"/>
      <c r="B813" s="27"/>
      <c r="C813" s="27"/>
      <c r="D813" s="28"/>
      <c r="E813" s="35" t="str">
        <f aca="false">IF(C813="","",IF(COUNTIF(Opsætning!$A$5:$A$12,C813)&gt;0,"Indtægt","Udgift"))</f>
        <v/>
      </c>
      <c r="F813" s="36" t="str">
        <f aca="false">IF(A813="","",MONTH(A813))</f>
        <v/>
      </c>
    </row>
    <row r="814" customFormat="false" ht="15" hidden="false" customHeight="false" outlineLevel="0" collapsed="false">
      <c r="A814" s="34"/>
      <c r="B814" s="27"/>
      <c r="C814" s="27"/>
      <c r="D814" s="28"/>
      <c r="E814" s="35" t="str">
        <f aca="false">IF(C814="","",IF(COUNTIF(Opsætning!$A$5:$A$12,C814)&gt;0,"Indtægt","Udgift"))</f>
        <v/>
      </c>
      <c r="F814" s="36" t="str">
        <f aca="false">IF(A814="","",MONTH(A814))</f>
        <v/>
      </c>
    </row>
    <row r="815" customFormat="false" ht="15" hidden="false" customHeight="false" outlineLevel="0" collapsed="false">
      <c r="A815" s="34"/>
      <c r="B815" s="27"/>
      <c r="C815" s="27"/>
      <c r="D815" s="28"/>
      <c r="E815" s="35" t="str">
        <f aca="false">IF(C815="","",IF(COUNTIF(Opsætning!$A$5:$A$12,C815)&gt;0,"Indtægt","Udgift"))</f>
        <v/>
      </c>
      <c r="F815" s="36" t="str">
        <f aca="false">IF(A815="","",MONTH(A815))</f>
        <v/>
      </c>
    </row>
    <row r="816" customFormat="false" ht="15" hidden="false" customHeight="false" outlineLevel="0" collapsed="false">
      <c r="A816" s="34"/>
      <c r="B816" s="27"/>
      <c r="C816" s="27"/>
      <c r="D816" s="28"/>
      <c r="E816" s="35" t="str">
        <f aca="false">IF(C816="","",IF(COUNTIF(Opsætning!$A$5:$A$12,C816)&gt;0,"Indtægt","Udgift"))</f>
        <v/>
      </c>
      <c r="F816" s="36" t="str">
        <f aca="false">IF(A816="","",MONTH(A816))</f>
        <v/>
      </c>
    </row>
    <row r="817" customFormat="false" ht="15" hidden="false" customHeight="false" outlineLevel="0" collapsed="false">
      <c r="A817" s="34"/>
      <c r="B817" s="27"/>
      <c r="C817" s="27"/>
      <c r="D817" s="28"/>
      <c r="E817" s="35" t="str">
        <f aca="false">IF(C817="","",IF(COUNTIF(Opsætning!$A$5:$A$12,C817)&gt;0,"Indtægt","Udgift"))</f>
        <v/>
      </c>
      <c r="F817" s="36" t="str">
        <f aca="false">IF(A817="","",MONTH(A817))</f>
        <v/>
      </c>
    </row>
    <row r="818" customFormat="false" ht="15" hidden="false" customHeight="false" outlineLevel="0" collapsed="false">
      <c r="A818" s="34"/>
      <c r="B818" s="27"/>
      <c r="C818" s="27"/>
      <c r="D818" s="28"/>
      <c r="E818" s="35" t="str">
        <f aca="false">IF(C818="","",IF(COUNTIF(Opsætning!$A$5:$A$12,C818)&gt;0,"Indtægt","Udgift"))</f>
        <v/>
      </c>
      <c r="F818" s="36" t="str">
        <f aca="false">IF(A818="","",MONTH(A818))</f>
        <v/>
      </c>
    </row>
    <row r="819" customFormat="false" ht="15" hidden="false" customHeight="false" outlineLevel="0" collapsed="false">
      <c r="A819" s="34"/>
      <c r="B819" s="27"/>
      <c r="C819" s="27"/>
      <c r="D819" s="28"/>
      <c r="E819" s="35" t="str">
        <f aca="false">IF(C819="","",IF(COUNTIF(Opsætning!$A$5:$A$12,C819)&gt;0,"Indtægt","Udgift"))</f>
        <v/>
      </c>
      <c r="F819" s="36" t="str">
        <f aca="false">IF(A819="","",MONTH(A819))</f>
        <v/>
      </c>
    </row>
    <row r="820" customFormat="false" ht="15" hidden="false" customHeight="false" outlineLevel="0" collapsed="false">
      <c r="A820" s="34"/>
      <c r="B820" s="27"/>
      <c r="C820" s="27"/>
      <c r="D820" s="28"/>
      <c r="E820" s="35" t="str">
        <f aca="false">IF(C820="","",IF(COUNTIF(Opsætning!$A$5:$A$12,C820)&gt;0,"Indtægt","Udgift"))</f>
        <v/>
      </c>
      <c r="F820" s="36" t="str">
        <f aca="false">IF(A820="","",MONTH(A820))</f>
        <v/>
      </c>
    </row>
    <row r="821" customFormat="false" ht="15" hidden="false" customHeight="false" outlineLevel="0" collapsed="false">
      <c r="A821" s="34"/>
      <c r="B821" s="27"/>
      <c r="C821" s="27"/>
      <c r="D821" s="28"/>
      <c r="E821" s="35" t="str">
        <f aca="false">IF(C821="","",IF(COUNTIF(Opsætning!$A$5:$A$12,C821)&gt;0,"Indtægt","Udgift"))</f>
        <v/>
      </c>
      <c r="F821" s="36" t="str">
        <f aca="false">IF(A821="","",MONTH(A821))</f>
        <v/>
      </c>
    </row>
    <row r="822" customFormat="false" ht="15" hidden="false" customHeight="false" outlineLevel="0" collapsed="false">
      <c r="A822" s="34"/>
      <c r="B822" s="27"/>
      <c r="C822" s="27"/>
      <c r="D822" s="28"/>
      <c r="E822" s="35" t="str">
        <f aca="false">IF(C822="","",IF(COUNTIF(Opsætning!$A$5:$A$12,C822)&gt;0,"Indtægt","Udgift"))</f>
        <v/>
      </c>
      <c r="F822" s="36" t="str">
        <f aca="false">IF(A822="","",MONTH(A822))</f>
        <v/>
      </c>
    </row>
    <row r="823" customFormat="false" ht="15" hidden="false" customHeight="false" outlineLevel="0" collapsed="false">
      <c r="A823" s="34"/>
      <c r="B823" s="27"/>
      <c r="C823" s="27"/>
      <c r="D823" s="28"/>
      <c r="E823" s="35" t="str">
        <f aca="false">IF(C823="","",IF(COUNTIF(Opsætning!$A$5:$A$12,C823)&gt;0,"Indtægt","Udgift"))</f>
        <v/>
      </c>
      <c r="F823" s="36" t="str">
        <f aca="false">IF(A823="","",MONTH(A823))</f>
        <v/>
      </c>
    </row>
    <row r="824" customFormat="false" ht="15" hidden="false" customHeight="false" outlineLevel="0" collapsed="false">
      <c r="A824" s="34"/>
      <c r="B824" s="27"/>
      <c r="C824" s="27"/>
      <c r="D824" s="28"/>
      <c r="E824" s="35" t="str">
        <f aca="false">IF(C824="","",IF(COUNTIF(Opsætning!$A$5:$A$12,C824)&gt;0,"Indtægt","Udgift"))</f>
        <v/>
      </c>
      <c r="F824" s="36" t="str">
        <f aca="false">IF(A824="","",MONTH(A824))</f>
        <v/>
      </c>
    </row>
    <row r="825" customFormat="false" ht="15" hidden="false" customHeight="false" outlineLevel="0" collapsed="false">
      <c r="A825" s="34"/>
      <c r="B825" s="27"/>
      <c r="C825" s="27"/>
      <c r="D825" s="28"/>
      <c r="E825" s="35" t="str">
        <f aca="false">IF(C825="","",IF(COUNTIF(Opsætning!$A$5:$A$12,C825)&gt;0,"Indtægt","Udgift"))</f>
        <v/>
      </c>
      <c r="F825" s="36" t="str">
        <f aca="false">IF(A825="","",MONTH(A825))</f>
        <v/>
      </c>
    </row>
    <row r="826" customFormat="false" ht="15" hidden="false" customHeight="false" outlineLevel="0" collapsed="false">
      <c r="A826" s="34"/>
      <c r="B826" s="27"/>
      <c r="C826" s="27"/>
      <c r="D826" s="28"/>
      <c r="E826" s="35" t="str">
        <f aca="false">IF(C826="","",IF(COUNTIF(Opsætning!$A$5:$A$12,C826)&gt;0,"Indtægt","Udgift"))</f>
        <v/>
      </c>
      <c r="F826" s="36" t="str">
        <f aca="false">IF(A826="","",MONTH(A826))</f>
        <v/>
      </c>
    </row>
    <row r="827" customFormat="false" ht="15" hidden="false" customHeight="false" outlineLevel="0" collapsed="false">
      <c r="A827" s="34"/>
      <c r="B827" s="27"/>
      <c r="C827" s="27"/>
      <c r="D827" s="28"/>
      <c r="E827" s="35" t="str">
        <f aca="false">IF(C827="","",IF(COUNTIF(Opsætning!$A$5:$A$12,C827)&gt;0,"Indtægt","Udgift"))</f>
        <v/>
      </c>
      <c r="F827" s="36" t="str">
        <f aca="false">IF(A827="","",MONTH(A827))</f>
        <v/>
      </c>
    </row>
    <row r="828" customFormat="false" ht="15" hidden="false" customHeight="false" outlineLevel="0" collapsed="false">
      <c r="A828" s="34"/>
      <c r="B828" s="27"/>
      <c r="C828" s="27"/>
      <c r="D828" s="28"/>
      <c r="E828" s="35" t="str">
        <f aca="false">IF(C828="","",IF(COUNTIF(Opsætning!$A$5:$A$12,C828)&gt;0,"Indtægt","Udgift"))</f>
        <v/>
      </c>
      <c r="F828" s="36" t="str">
        <f aca="false">IF(A828="","",MONTH(A828))</f>
        <v/>
      </c>
    </row>
    <row r="829" customFormat="false" ht="15" hidden="false" customHeight="false" outlineLevel="0" collapsed="false">
      <c r="A829" s="34"/>
      <c r="B829" s="27"/>
      <c r="C829" s="27"/>
      <c r="D829" s="28"/>
      <c r="E829" s="35" t="str">
        <f aca="false">IF(C829="","",IF(COUNTIF(Opsætning!$A$5:$A$12,C829)&gt;0,"Indtægt","Udgift"))</f>
        <v/>
      </c>
      <c r="F829" s="36" t="str">
        <f aca="false">IF(A829="","",MONTH(A829))</f>
        <v/>
      </c>
    </row>
    <row r="830" customFormat="false" ht="15" hidden="false" customHeight="false" outlineLevel="0" collapsed="false">
      <c r="A830" s="34"/>
      <c r="B830" s="27"/>
      <c r="C830" s="27"/>
      <c r="D830" s="28"/>
      <c r="E830" s="35" t="str">
        <f aca="false">IF(C830="","",IF(COUNTIF(Opsætning!$A$5:$A$12,C830)&gt;0,"Indtægt","Udgift"))</f>
        <v/>
      </c>
      <c r="F830" s="36" t="str">
        <f aca="false">IF(A830="","",MONTH(A830))</f>
        <v/>
      </c>
    </row>
    <row r="831" customFormat="false" ht="15" hidden="false" customHeight="false" outlineLevel="0" collapsed="false">
      <c r="A831" s="34"/>
      <c r="B831" s="27"/>
      <c r="C831" s="27"/>
      <c r="D831" s="28"/>
      <c r="E831" s="35" t="str">
        <f aca="false">IF(C831="","",IF(COUNTIF(Opsætning!$A$5:$A$12,C831)&gt;0,"Indtægt","Udgift"))</f>
        <v/>
      </c>
      <c r="F831" s="36" t="str">
        <f aca="false">IF(A831="","",MONTH(A831))</f>
        <v/>
      </c>
    </row>
    <row r="832" customFormat="false" ht="15" hidden="false" customHeight="false" outlineLevel="0" collapsed="false">
      <c r="A832" s="34"/>
      <c r="B832" s="27"/>
      <c r="C832" s="27"/>
      <c r="D832" s="28"/>
      <c r="E832" s="35" t="str">
        <f aca="false">IF(C832="","",IF(COUNTIF(Opsætning!$A$5:$A$12,C832)&gt;0,"Indtægt","Udgift"))</f>
        <v/>
      </c>
      <c r="F832" s="36" t="str">
        <f aca="false">IF(A832="","",MONTH(A832))</f>
        <v/>
      </c>
    </row>
    <row r="833" customFormat="false" ht="15" hidden="false" customHeight="false" outlineLevel="0" collapsed="false">
      <c r="A833" s="34"/>
      <c r="B833" s="27"/>
      <c r="C833" s="27"/>
      <c r="D833" s="28"/>
      <c r="E833" s="35" t="str">
        <f aca="false">IF(C833="","",IF(COUNTIF(Opsætning!$A$5:$A$12,C833)&gt;0,"Indtægt","Udgift"))</f>
        <v/>
      </c>
      <c r="F833" s="36" t="str">
        <f aca="false">IF(A833="","",MONTH(A833))</f>
        <v/>
      </c>
    </row>
    <row r="834" customFormat="false" ht="15" hidden="false" customHeight="false" outlineLevel="0" collapsed="false">
      <c r="A834" s="34"/>
      <c r="B834" s="27"/>
      <c r="C834" s="27"/>
      <c r="D834" s="28"/>
      <c r="E834" s="35" t="str">
        <f aca="false">IF(C834="","",IF(COUNTIF(Opsætning!$A$5:$A$12,C834)&gt;0,"Indtægt","Udgift"))</f>
        <v/>
      </c>
      <c r="F834" s="36" t="str">
        <f aca="false">IF(A834="","",MONTH(A834))</f>
        <v/>
      </c>
    </row>
    <row r="835" customFormat="false" ht="15" hidden="false" customHeight="false" outlineLevel="0" collapsed="false">
      <c r="A835" s="34"/>
      <c r="B835" s="27"/>
      <c r="C835" s="27"/>
      <c r="D835" s="28"/>
      <c r="E835" s="35" t="str">
        <f aca="false">IF(C835="","",IF(COUNTIF(Opsætning!$A$5:$A$12,C835)&gt;0,"Indtægt","Udgift"))</f>
        <v/>
      </c>
      <c r="F835" s="36" t="str">
        <f aca="false">IF(A835="","",MONTH(A835))</f>
        <v/>
      </c>
    </row>
    <row r="836" customFormat="false" ht="15" hidden="false" customHeight="false" outlineLevel="0" collapsed="false">
      <c r="A836" s="34"/>
      <c r="B836" s="27"/>
      <c r="C836" s="27"/>
      <c r="D836" s="28"/>
      <c r="E836" s="35" t="str">
        <f aca="false">IF(C836="","",IF(COUNTIF(Opsætning!$A$5:$A$12,C836)&gt;0,"Indtægt","Udgift"))</f>
        <v/>
      </c>
      <c r="F836" s="36" t="str">
        <f aca="false">IF(A836="","",MONTH(A836))</f>
        <v/>
      </c>
    </row>
    <row r="837" customFormat="false" ht="15" hidden="false" customHeight="false" outlineLevel="0" collapsed="false">
      <c r="A837" s="34"/>
      <c r="B837" s="27"/>
      <c r="C837" s="27"/>
      <c r="D837" s="28"/>
      <c r="E837" s="35" t="str">
        <f aca="false">IF(C837="","",IF(COUNTIF(Opsætning!$A$5:$A$12,C837)&gt;0,"Indtægt","Udgift"))</f>
        <v/>
      </c>
      <c r="F837" s="36" t="str">
        <f aca="false">IF(A837="","",MONTH(A837))</f>
        <v/>
      </c>
    </row>
    <row r="838" customFormat="false" ht="15" hidden="false" customHeight="false" outlineLevel="0" collapsed="false">
      <c r="A838" s="34"/>
      <c r="B838" s="27"/>
      <c r="C838" s="27"/>
      <c r="D838" s="28"/>
      <c r="E838" s="35" t="str">
        <f aca="false">IF(C838="","",IF(COUNTIF(Opsætning!$A$5:$A$12,C838)&gt;0,"Indtægt","Udgift"))</f>
        <v/>
      </c>
      <c r="F838" s="36" t="str">
        <f aca="false">IF(A838="","",MONTH(A838))</f>
        <v/>
      </c>
    </row>
    <row r="839" customFormat="false" ht="15" hidden="false" customHeight="false" outlineLevel="0" collapsed="false">
      <c r="A839" s="34"/>
      <c r="B839" s="27"/>
      <c r="C839" s="27"/>
      <c r="D839" s="28"/>
      <c r="E839" s="35" t="str">
        <f aca="false">IF(C839="","",IF(COUNTIF(Opsætning!$A$5:$A$12,C839)&gt;0,"Indtægt","Udgift"))</f>
        <v/>
      </c>
      <c r="F839" s="36" t="str">
        <f aca="false">IF(A839="","",MONTH(A839))</f>
        <v/>
      </c>
    </row>
    <row r="840" customFormat="false" ht="15" hidden="false" customHeight="false" outlineLevel="0" collapsed="false">
      <c r="A840" s="34"/>
      <c r="B840" s="27"/>
      <c r="C840" s="27"/>
      <c r="D840" s="28"/>
      <c r="E840" s="35" t="str">
        <f aca="false">IF(C840="","",IF(COUNTIF(Opsætning!$A$5:$A$12,C840)&gt;0,"Indtægt","Udgift"))</f>
        <v/>
      </c>
      <c r="F840" s="36" t="str">
        <f aca="false">IF(A840="","",MONTH(A840))</f>
        <v/>
      </c>
    </row>
    <row r="841" customFormat="false" ht="15" hidden="false" customHeight="false" outlineLevel="0" collapsed="false">
      <c r="A841" s="34"/>
      <c r="B841" s="27"/>
      <c r="C841" s="27"/>
      <c r="D841" s="28"/>
      <c r="E841" s="35" t="str">
        <f aca="false">IF(C841="","",IF(COUNTIF(Opsætning!$A$5:$A$12,C841)&gt;0,"Indtægt","Udgift"))</f>
        <v/>
      </c>
      <c r="F841" s="36" t="str">
        <f aca="false">IF(A841="","",MONTH(A841))</f>
        <v/>
      </c>
    </row>
    <row r="842" customFormat="false" ht="15" hidden="false" customHeight="false" outlineLevel="0" collapsed="false">
      <c r="A842" s="34"/>
      <c r="B842" s="27"/>
      <c r="C842" s="27"/>
      <c r="D842" s="28"/>
      <c r="E842" s="35" t="str">
        <f aca="false">IF(C842="","",IF(COUNTIF(Opsætning!$A$5:$A$12,C842)&gt;0,"Indtægt","Udgift"))</f>
        <v/>
      </c>
      <c r="F842" s="36" t="str">
        <f aca="false">IF(A842="","",MONTH(A842))</f>
        <v/>
      </c>
    </row>
    <row r="843" customFormat="false" ht="15" hidden="false" customHeight="false" outlineLevel="0" collapsed="false">
      <c r="A843" s="34"/>
      <c r="B843" s="27"/>
      <c r="C843" s="27"/>
      <c r="D843" s="28"/>
      <c r="E843" s="35" t="str">
        <f aca="false">IF(C843="","",IF(COUNTIF(Opsætning!$A$5:$A$12,C843)&gt;0,"Indtægt","Udgift"))</f>
        <v/>
      </c>
      <c r="F843" s="36" t="str">
        <f aca="false">IF(A843="","",MONTH(A843))</f>
        <v/>
      </c>
    </row>
    <row r="844" customFormat="false" ht="15" hidden="false" customHeight="false" outlineLevel="0" collapsed="false">
      <c r="A844" s="34"/>
      <c r="B844" s="27"/>
      <c r="C844" s="27"/>
      <c r="D844" s="28"/>
      <c r="E844" s="35" t="str">
        <f aca="false">IF(C844="","",IF(COUNTIF(Opsætning!$A$5:$A$12,C844)&gt;0,"Indtægt","Udgift"))</f>
        <v/>
      </c>
      <c r="F844" s="36" t="str">
        <f aca="false">IF(A844="","",MONTH(A844))</f>
        <v/>
      </c>
    </row>
    <row r="845" customFormat="false" ht="15" hidden="false" customHeight="false" outlineLevel="0" collapsed="false">
      <c r="A845" s="34"/>
      <c r="B845" s="27"/>
      <c r="C845" s="27"/>
      <c r="D845" s="28"/>
      <c r="E845" s="35" t="str">
        <f aca="false">IF(C845="","",IF(COUNTIF(Opsætning!$A$5:$A$12,C845)&gt;0,"Indtægt","Udgift"))</f>
        <v/>
      </c>
      <c r="F845" s="36" t="str">
        <f aca="false">IF(A845="","",MONTH(A845))</f>
        <v/>
      </c>
    </row>
    <row r="846" customFormat="false" ht="15" hidden="false" customHeight="false" outlineLevel="0" collapsed="false">
      <c r="A846" s="34"/>
      <c r="B846" s="27"/>
      <c r="C846" s="27"/>
      <c r="D846" s="28"/>
      <c r="E846" s="35" t="str">
        <f aca="false">IF(C846="","",IF(COUNTIF(Opsætning!$A$5:$A$12,C846)&gt;0,"Indtægt","Udgift"))</f>
        <v/>
      </c>
      <c r="F846" s="36" t="str">
        <f aca="false">IF(A846="","",MONTH(A846))</f>
        <v/>
      </c>
    </row>
    <row r="847" customFormat="false" ht="15" hidden="false" customHeight="false" outlineLevel="0" collapsed="false">
      <c r="A847" s="34"/>
      <c r="B847" s="27"/>
      <c r="C847" s="27"/>
      <c r="D847" s="28"/>
      <c r="E847" s="35" t="str">
        <f aca="false">IF(C847="","",IF(COUNTIF(Opsætning!$A$5:$A$12,C847)&gt;0,"Indtægt","Udgift"))</f>
        <v/>
      </c>
      <c r="F847" s="36" t="str">
        <f aca="false">IF(A847="","",MONTH(A847))</f>
        <v/>
      </c>
    </row>
    <row r="848" customFormat="false" ht="15" hidden="false" customHeight="false" outlineLevel="0" collapsed="false">
      <c r="A848" s="34"/>
      <c r="B848" s="27"/>
      <c r="C848" s="27"/>
      <c r="D848" s="28"/>
      <c r="E848" s="35" t="str">
        <f aca="false">IF(C848="","",IF(COUNTIF(Opsætning!$A$5:$A$12,C848)&gt;0,"Indtægt","Udgift"))</f>
        <v/>
      </c>
      <c r="F848" s="36" t="str">
        <f aca="false">IF(A848="","",MONTH(A848))</f>
        <v/>
      </c>
    </row>
    <row r="849" customFormat="false" ht="15" hidden="false" customHeight="false" outlineLevel="0" collapsed="false">
      <c r="A849" s="34"/>
      <c r="B849" s="27"/>
      <c r="C849" s="27"/>
      <c r="D849" s="28"/>
      <c r="E849" s="35" t="str">
        <f aca="false">IF(C849="","",IF(COUNTIF(Opsætning!$A$5:$A$12,C849)&gt;0,"Indtægt","Udgift"))</f>
        <v/>
      </c>
      <c r="F849" s="36" t="str">
        <f aca="false">IF(A849="","",MONTH(A849))</f>
        <v/>
      </c>
    </row>
    <row r="850" customFormat="false" ht="15" hidden="false" customHeight="false" outlineLevel="0" collapsed="false">
      <c r="A850" s="34"/>
      <c r="B850" s="27"/>
      <c r="C850" s="27"/>
      <c r="D850" s="28"/>
      <c r="E850" s="35" t="str">
        <f aca="false">IF(C850="","",IF(COUNTIF(Opsætning!$A$5:$A$12,C850)&gt;0,"Indtægt","Udgift"))</f>
        <v/>
      </c>
      <c r="F850" s="36" t="str">
        <f aca="false">IF(A850="","",MONTH(A850))</f>
        <v/>
      </c>
    </row>
    <row r="851" customFormat="false" ht="15" hidden="false" customHeight="false" outlineLevel="0" collapsed="false">
      <c r="A851" s="34"/>
      <c r="B851" s="27"/>
      <c r="C851" s="27"/>
      <c r="D851" s="28"/>
      <c r="E851" s="35" t="str">
        <f aca="false">IF(C851="","",IF(COUNTIF(Opsætning!$A$5:$A$12,C851)&gt;0,"Indtægt","Udgift"))</f>
        <v/>
      </c>
      <c r="F851" s="36" t="str">
        <f aca="false">IF(A851="","",MONTH(A851))</f>
        <v/>
      </c>
    </row>
    <row r="852" customFormat="false" ht="15" hidden="false" customHeight="false" outlineLevel="0" collapsed="false">
      <c r="A852" s="34"/>
      <c r="B852" s="27"/>
      <c r="C852" s="27"/>
      <c r="D852" s="28"/>
      <c r="E852" s="35" t="str">
        <f aca="false">IF(C852="","",IF(COUNTIF(Opsætning!$A$5:$A$12,C852)&gt;0,"Indtægt","Udgift"))</f>
        <v/>
      </c>
      <c r="F852" s="36" t="str">
        <f aca="false">IF(A852="","",MONTH(A852))</f>
        <v/>
      </c>
    </row>
    <row r="853" customFormat="false" ht="15" hidden="false" customHeight="false" outlineLevel="0" collapsed="false">
      <c r="A853" s="34"/>
      <c r="B853" s="27"/>
      <c r="C853" s="27"/>
      <c r="D853" s="28"/>
      <c r="E853" s="35" t="str">
        <f aca="false">IF(C853="","",IF(COUNTIF(Opsætning!$A$5:$A$12,C853)&gt;0,"Indtægt","Udgift"))</f>
        <v/>
      </c>
      <c r="F853" s="36" t="str">
        <f aca="false">IF(A853="","",MONTH(A853))</f>
        <v/>
      </c>
    </row>
    <row r="854" customFormat="false" ht="15" hidden="false" customHeight="false" outlineLevel="0" collapsed="false">
      <c r="A854" s="34"/>
      <c r="B854" s="27"/>
      <c r="C854" s="27"/>
      <c r="D854" s="28"/>
      <c r="E854" s="35" t="str">
        <f aca="false">IF(C854="","",IF(COUNTIF(Opsætning!$A$5:$A$12,C854)&gt;0,"Indtægt","Udgift"))</f>
        <v/>
      </c>
      <c r="F854" s="36" t="str">
        <f aca="false">IF(A854="","",MONTH(A854))</f>
        <v/>
      </c>
    </row>
    <row r="855" customFormat="false" ht="15" hidden="false" customHeight="false" outlineLevel="0" collapsed="false">
      <c r="A855" s="34"/>
      <c r="B855" s="27"/>
      <c r="C855" s="27"/>
      <c r="D855" s="28"/>
      <c r="E855" s="35" t="str">
        <f aca="false">IF(C855="","",IF(COUNTIF(Opsætning!$A$5:$A$12,C855)&gt;0,"Indtægt","Udgift"))</f>
        <v/>
      </c>
      <c r="F855" s="36" t="str">
        <f aca="false">IF(A855="","",MONTH(A855))</f>
        <v/>
      </c>
    </row>
    <row r="856" customFormat="false" ht="15" hidden="false" customHeight="false" outlineLevel="0" collapsed="false">
      <c r="A856" s="34"/>
      <c r="B856" s="27"/>
      <c r="C856" s="27"/>
      <c r="D856" s="28"/>
      <c r="E856" s="35" t="str">
        <f aca="false">IF(C856="","",IF(COUNTIF(Opsætning!$A$5:$A$12,C856)&gt;0,"Indtægt","Udgift"))</f>
        <v/>
      </c>
      <c r="F856" s="36" t="str">
        <f aca="false">IF(A856="","",MONTH(A856))</f>
        <v/>
      </c>
    </row>
    <row r="857" customFormat="false" ht="15" hidden="false" customHeight="false" outlineLevel="0" collapsed="false">
      <c r="A857" s="34"/>
      <c r="B857" s="27"/>
      <c r="C857" s="27"/>
      <c r="D857" s="28"/>
      <c r="E857" s="35" t="str">
        <f aca="false">IF(C857="","",IF(COUNTIF(Opsætning!$A$5:$A$12,C857)&gt;0,"Indtægt","Udgift"))</f>
        <v/>
      </c>
      <c r="F857" s="36" t="str">
        <f aca="false">IF(A857="","",MONTH(A857))</f>
        <v/>
      </c>
    </row>
    <row r="858" customFormat="false" ht="15" hidden="false" customHeight="false" outlineLevel="0" collapsed="false">
      <c r="A858" s="34"/>
      <c r="B858" s="27"/>
      <c r="C858" s="27"/>
      <c r="D858" s="28"/>
      <c r="E858" s="35" t="str">
        <f aca="false">IF(C858="","",IF(COUNTIF(Opsætning!$A$5:$A$12,C858)&gt;0,"Indtægt","Udgift"))</f>
        <v/>
      </c>
      <c r="F858" s="36" t="str">
        <f aca="false">IF(A858="","",MONTH(A858))</f>
        <v/>
      </c>
    </row>
    <row r="859" customFormat="false" ht="15" hidden="false" customHeight="false" outlineLevel="0" collapsed="false">
      <c r="A859" s="34"/>
      <c r="B859" s="27"/>
      <c r="C859" s="27"/>
      <c r="D859" s="28"/>
      <c r="E859" s="35" t="str">
        <f aca="false">IF(C859="","",IF(COUNTIF(Opsætning!$A$5:$A$12,C859)&gt;0,"Indtægt","Udgift"))</f>
        <v/>
      </c>
      <c r="F859" s="36" t="str">
        <f aca="false">IF(A859="","",MONTH(A859))</f>
        <v/>
      </c>
    </row>
    <row r="860" customFormat="false" ht="15" hidden="false" customHeight="false" outlineLevel="0" collapsed="false">
      <c r="A860" s="34"/>
      <c r="B860" s="27"/>
      <c r="C860" s="27"/>
      <c r="D860" s="28"/>
      <c r="E860" s="35" t="str">
        <f aca="false">IF(C860="","",IF(COUNTIF(Opsætning!$A$5:$A$12,C860)&gt;0,"Indtægt","Udgift"))</f>
        <v/>
      </c>
      <c r="F860" s="36" t="str">
        <f aca="false">IF(A860="","",MONTH(A860))</f>
        <v/>
      </c>
    </row>
    <row r="861" customFormat="false" ht="15" hidden="false" customHeight="false" outlineLevel="0" collapsed="false">
      <c r="A861" s="34"/>
      <c r="B861" s="27"/>
      <c r="C861" s="27"/>
      <c r="D861" s="28"/>
      <c r="E861" s="35" t="str">
        <f aca="false">IF(C861="","",IF(COUNTIF(Opsætning!$A$5:$A$12,C861)&gt;0,"Indtægt","Udgift"))</f>
        <v/>
      </c>
      <c r="F861" s="36" t="str">
        <f aca="false">IF(A861="","",MONTH(A861))</f>
        <v/>
      </c>
    </row>
    <row r="862" customFormat="false" ht="15" hidden="false" customHeight="false" outlineLevel="0" collapsed="false">
      <c r="A862" s="34"/>
      <c r="B862" s="27"/>
      <c r="C862" s="27"/>
      <c r="D862" s="28"/>
      <c r="E862" s="35" t="str">
        <f aca="false">IF(C862="","",IF(COUNTIF(Opsætning!$A$5:$A$12,C862)&gt;0,"Indtægt","Udgift"))</f>
        <v/>
      </c>
      <c r="F862" s="36" t="str">
        <f aca="false">IF(A862="","",MONTH(A862))</f>
        <v/>
      </c>
    </row>
    <row r="863" customFormat="false" ht="15" hidden="false" customHeight="false" outlineLevel="0" collapsed="false">
      <c r="A863" s="34"/>
      <c r="B863" s="27"/>
      <c r="C863" s="27"/>
      <c r="D863" s="28"/>
      <c r="E863" s="35" t="str">
        <f aca="false">IF(C863="","",IF(COUNTIF(Opsætning!$A$5:$A$12,C863)&gt;0,"Indtægt","Udgift"))</f>
        <v/>
      </c>
      <c r="F863" s="36" t="str">
        <f aca="false">IF(A863="","",MONTH(A863))</f>
        <v/>
      </c>
    </row>
    <row r="864" customFormat="false" ht="15" hidden="false" customHeight="false" outlineLevel="0" collapsed="false">
      <c r="A864" s="34"/>
      <c r="B864" s="27"/>
      <c r="C864" s="27"/>
      <c r="D864" s="28"/>
      <c r="E864" s="35" t="str">
        <f aca="false">IF(C864="","",IF(COUNTIF(Opsætning!$A$5:$A$12,C864)&gt;0,"Indtægt","Udgift"))</f>
        <v/>
      </c>
      <c r="F864" s="36" t="str">
        <f aca="false">IF(A864="","",MONTH(A864))</f>
        <v/>
      </c>
    </row>
    <row r="865" customFormat="false" ht="15" hidden="false" customHeight="false" outlineLevel="0" collapsed="false">
      <c r="A865" s="34"/>
      <c r="B865" s="27"/>
      <c r="C865" s="27"/>
      <c r="D865" s="28"/>
      <c r="E865" s="35" t="str">
        <f aca="false">IF(C865="","",IF(COUNTIF(Opsætning!$A$5:$A$12,C865)&gt;0,"Indtægt","Udgift"))</f>
        <v/>
      </c>
      <c r="F865" s="36" t="str">
        <f aca="false">IF(A865="","",MONTH(A865))</f>
        <v/>
      </c>
    </row>
    <row r="866" customFormat="false" ht="15" hidden="false" customHeight="false" outlineLevel="0" collapsed="false">
      <c r="A866" s="34"/>
      <c r="B866" s="27"/>
      <c r="C866" s="27"/>
      <c r="D866" s="28"/>
      <c r="E866" s="35" t="str">
        <f aca="false">IF(C866="","",IF(COUNTIF(Opsætning!$A$5:$A$12,C866)&gt;0,"Indtægt","Udgift"))</f>
        <v/>
      </c>
      <c r="F866" s="36" t="str">
        <f aca="false">IF(A866="","",MONTH(A866))</f>
        <v/>
      </c>
    </row>
    <row r="867" customFormat="false" ht="15" hidden="false" customHeight="false" outlineLevel="0" collapsed="false">
      <c r="A867" s="34"/>
      <c r="B867" s="27"/>
      <c r="C867" s="27"/>
      <c r="D867" s="28"/>
      <c r="E867" s="35" t="str">
        <f aca="false">IF(C867="","",IF(COUNTIF(Opsætning!$A$5:$A$12,C867)&gt;0,"Indtægt","Udgift"))</f>
        <v/>
      </c>
      <c r="F867" s="36" t="str">
        <f aca="false">IF(A867="","",MONTH(A867))</f>
        <v/>
      </c>
    </row>
    <row r="868" customFormat="false" ht="15" hidden="false" customHeight="false" outlineLevel="0" collapsed="false">
      <c r="A868" s="34"/>
      <c r="B868" s="27"/>
      <c r="C868" s="27"/>
      <c r="D868" s="28"/>
      <c r="E868" s="35" t="str">
        <f aca="false">IF(C868="","",IF(COUNTIF(Opsætning!$A$5:$A$12,C868)&gt;0,"Indtægt","Udgift"))</f>
        <v/>
      </c>
      <c r="F868" s="36" t="str">
        <f aca="false">IF(A868="","",MONTH(A868))</f>
        <v/>
      </c>
    </row>
    <row r="869" customFormat="false" ht="15" hidden="false" customHeight="false" outlineLevel="0" collapsed="false">
      <c r="A869" s="34"/>
      <c r="B869" s="27"/>
      <c r="C869" s="27"/>
      <c r="D869" s="28"/>
      <c r="E869" s="35" t="str">
        <f aca="false">IF(C869="","",IF(COUNTIF(Opsætning!$A$5:$A$12,C869)&gt;0,"Indtægt","Udgift"))</f>
        <v/>
      </c>
      <c r="F869" s="36" t="str">
        <f aca="false">IF(A869="","",MONTH(A869))</f>
        <v/>
      </c>
    </row>
    <row r="870" customFormat="false" ht="15" hidden="false" customHeight="false" outlineLevel="0" collapsed="false">
      <c r="A870" s="34"/>
      <c r="B870" s="27"/>
      <c r="C870" s="27"/>
      <c r="D870" s="28"/>
      <c r="E870" s="35" t="str">
        <f aca="false">IF(C870="","",IF(COUNTIF(Opsætning!$A$5:$A$12,C870)&gt;0,"Indtægt","Udgift"))</f>
        <v/>
      </c>
      <c r="F870" s="36" t="str">
        <f aca="false">IF(A870="","",MONTH(A870))</f>
        <v/>
      </c>
    </row>
    <row r="871" customFormat="false" ht="15" hidden="false" customHeight="false" outlineLevel="0" collapsed="false">
      <c r="A871" s="34"/>
      <c r="B871" s="27"/>
      <c r="C871" s="27"/>
      <c r="D871" s="28"/>
      <c r="E871" s="35" t="str">
        <f aca="false">IF(C871="","",IF(COUNTIF(Opsætning!$A$5:$A$12,C871)&gt;0,"Indtægt","Udgift"))</f>
        <v/>
      </c>
      <c r="F871" s="36" t="str">
        <f aca="false">IF(A871="","",MONTH(A871))</f>
        <v/>
      </c>
    </row>
    <row r="872" customFormat="false" ht="15" hidden="false" customHeight="false" outlineLevel="0" collapsed="false">
      <c r="A872" s="34"/>
      <c r="B872" s="27"/>
      <c r="C872" s="27"/>
      <c r="D872" s="28"/>
      <c r="E872" s="35" t="str">
        <f aca="false">IF(C872="","",IF(COUNTIF(Opsætning!$A$5:$A$12,C872)&gt;0,"Indtægt","Udgift"))</f>
        <v/>
      </c>
      <c r="F872" s="36" t="str">
        <f aca="false">IF(A872="","",MONTH(A872))</f>
        <v/>
      </c>
    </row>
    <row r="873" customFormat="false" ht="15" hidden="false" customHeight="false" outlineLevel="0" collapsed="false">
      <c r="A873" s="34"/>
      <c r="B873" s="27"/>
      <c r="C873" s="27"/>
      <c r="D873" s="28"/>
      <c r="E873" s="35" t="str">
        <f aca="false">IF(C873="","",IF(COUNTIF(Opsætning!$A$5:$A$12,C873)&gt;0,"Indtægt","Udgift"))</f>
        <v/>
      </c>
      <c r="F873" s="36" t="str">
        <f aca="false">IF(A873="","",MONTH(A873))</f>
        <v/>
      </c>
    </row>
    <row r="874" customFormat="false" ht="15" hidden="false" customHeight="false" outlineLevel="0" collapsed="false">
      <c r="A874" s="34"/>
      <c r="B874" s="27"/>
      <c r="C874" s="27"/>
      <c r="D874" s="28"/>
      <c r="E874" s="35" t="str">
        <f aca="false">IF(C874="","",IF(COUNTIF(Opsætning!$A$5:$A$12,C874)&gt;0,"Indtægt","Udgift"))</f>
        <v/>
      </c>
      <c r="F874" s="36" t="str">
        <f aca="false">IF(A874="","",MONTH(A874))</f>
        <v/>
      </c>
    </row>
    <row r="875" customFormat="false" ht="15" hidden="false" customHeight="false" outlineLevel="0" collapsed="false">
      <c r="A875" s="34"/>
      <c r="B875" s="27"/>
      <c r="C875" s="27"/>
      <c r="D875" s="28"/>
      <c r="E875" s="35" t="str">
        <f aca="false">IF(C875="","",IF(COUNTIF(Opsætning!$A$5:$A$12,C875)&gt;0,"Indtægt","Udgift"))</f>
        <v/>
      </c>
      <c r="F875" s="36" t="str">
        <f aca="false">IF(A875="","",MONTH(A875))</f>
        <v/>
      </c>
    </row>
    <row r="876" customFormat="false" ht="15" hidden="false" customHeight="false" outlineLevel="0" collapsed="false">
      <c r="A876" s="34"/>
      <c r="B876" s="27"/>
      <c r="C876" s="27"/>
      <c r="D876" s="28"/>
      <c r="E876" s="35" t="str">
        <f aca="false">IF(C876="","",IF(COUNTIF(Opsætning!$A$5:$A$12,C876)&gt;0,"Indtægt","Udgift"))</f>
        <v/>
      </c>
      <c r="F876" s="36" t="str">
        <f aca="false">IF(A876="","",MONTH(A876))</f>
        <v/>
      </c>
    </row>
    <row r="877" customFormat="false" ht="15" hidden="false" customHeight="false" outlineLevel="0" collapsed="false">
      <c r="A877" s="34"/>
      <c r="B877" s="27"/>
      <c r="C877" s="27"/>
      <c r="D877" s="28"/>
      <c r="E877" s="35" t="str">
        <f aca="false">IF(C877="","",IF(COUNTIF(Opsætning!$A$5:$A$12,C877)&gt;0,"Indtægt","Udgift"))</f>
        <v/>
      </c>
      <c r="F877" s="36" t="str">
        <f aca="false">IF(A877="","",MONTH(A877))</f>
        <v/>
      </c>
    </row>
    <row r="878" customFormat="false" ht="15" hidden="false" customHeight="false" outlineLevel="0" collapsed="false">
      <c r="A878" s="34"/>
      <c r="B878" s="27"/>
      <c r="C878" s="27"/>
      <c r="D878" s="28"/>
      <c r="E878" s="35" t="str">
        <f aca="false">IF(C878="","",IF(COUNTIF(Opsætning!$A$5:$A$12,C878)&gt;0,"Indtægt","Udgift"))</f>
        <v/>
      </c>
      <c r="F878" s="36" t="str">
        <f aca="false">IF(A878="","",MONTH(A878))</f>
        <v/>
      </c>
    </row>
    <row r="879" customFormat="false" ht="15" hidden="false" customHeight="false" outlineLevel="0" collapsed="false">
      <c r="A879" s="34"/>
      <c r="B879" s="27"/>
      <c r="C879" s="27"/>
      <c r="D879" s="28"/>
      <c r="E879" s="35" t="str">
        <f aca="false">IF(C879="","",IF(COUNTIF(Opsætning!$A$5:$A$12,C879)&gt;0,"Indtægt","Udgift"))</f>
        <v/>
      </c>
      <c r="F879" s="36" t="str">
        <f aca="false">IF(A879="","",MONTH(A879))</f>
        <v/>
      </c>
    </row>
    <row r="880" customFormat="false" ht="15" hidden="false" customHeight="false" outlineLevel="0" collapsed="false">
      <c r="A880" s="34"/>
      <c r="B880" s="27"/>
      <c r="C880" s="27"/>
      <c r="D880" s="28"/>
      <c r="E880" s="35" t="str">
        <f aca="false">IF(C880="","",IF(COUNTIF(Opsætning!$A$5:$A$12,C880)&gt;0,"Indtægt","Udgift"))</f>
        <v/>
      </c>
      <c r="F880" s="36" t="str">
        <f aca="false">IF(A880="","",MONTH(A880))</f>
        <v/>
      </c>
    </row>
    <row r="881" customFormat="false" ht="15" hidden="false" customHeight="false" outlineLevel="0" collapsed="false">
      <c r="A881" s="34"/>
      <c r="B881" s="27"/>
      <c r="C881" s="27"/>
      <c r="D881" s="28"/>
      <c r="E881" s="35" t="str">
        <f aca="false">IF(C881="","",IF(COUNTIF(Opsætning!$A$5:$A$12,C881)&gt;0,"Indtægt","Udgift"))</f>
        <v/>
      </c>
      <c r="F881" s="36" t="str">
        <f aca="false">IF(A881="","",MONTH(A881))</f>
        <v/>
      </c>
    </row>
    <row r="882" customFormat="false" ht="15" hidden="false" customHeight="false" outlineLevel="0" collapsed="false">
      <c r="A882" s="34"/>
      <c r="B882" s="27"/>
      <c r="C882" s="27"/>
      <c r="D882" s="28"/>
      <c r="E882" s="35" t="str">
        <f aca="false">IF(C882="","",IF(COUNTIF(Opsætning!$A$5:$A$12,C882)&gt;0,"Indtægt","Udgift"))</f>
        <v/>
      </c>
      <c r="F882" s="36" t="str">
        <f aca="false">IF(A882="","",MONTH(A882))</f>
        <v/>
      </c>
    </row>
    <row r="883" customFormat="false" ht="15" hidden="false" customHeight="false" outlineLevel="0" collapsed="false">
      <c r="A883" s="34"/>
      <c r="B883" s="27"/>
      <c r="C883" s="27"/>
      <c r="D883" s="28"/>
      <c r="E883" s="35" t="str">
        <f aca="false">IF(C883="","",IF(COUNTIF(Opsætning!$A$5:$A$12,C883)&gt;0,"Indtægt","Udgift"))</f>
        <v/>
      </c>
      <c r="F883" s="36" t="str">
        <f aca="false">IF(A883="","",MONTH(A883))</f>
        <v/>
      </c>
    </row>
    <row r="884" customFormat="false" ht="15" hidden="false" customHeight="false" outlineLevel="0" collapsed="false">
      <c r="A884" s="34"/>
      <c r="B884" s="27"/>
      <c r="C884" s="27"/>
      <c r="D884" s="28"/>
      <c r="E884" s="35" t="str">
        <f aca="false">IF(C884="","",IF(COUNTIF(Opsætning!$A$5:$A$12,C884)&gt;0,"Indtægt","Udgift"))</f>
        <v/>
      </c>
      <c r="F884" s="36" t="str">
        <f aca="false">IF(A884="","",MONTH(A884))</f>
        <v/>
      </c>
    </row>
    <row r="885" customFormat="false" ht="15" hidden="false" customHeight="false" outlineLevel="0" collapsed="false">
      <c r="A885" s="34"/>
      <c r="B885" s="27"/>
      <c r="C885" s="27"/>
      <c r="D885" s="28"/>
      <c r="E885" s="35" t="str">
        <f aca="false">IF(C885="","",IF(COUNTIF(Opsætning!$A$5:$A$12,C885)&gt;0,"Indtægt","Udgift"))</f>
        <v/>
      </c>
      <c r="F885" s="36" t="str">
        <f aca="false">IF(A885="","",MONTH(A885))</f>
        <v/>
      </c>
    </row>
    <row r="886" customFormat="false" ht="15" hidden="false" customHeight="false" outlineLevel="0" collapsed="false">
      <c r="A886" s="34"/>
      <c r="B886" s="27"/>
      <c r="C886" s="27"/>
      <c r="D886" s="28"/>
      <c r="E886" s="35" t="str">
        <f aca="false">IF(C886="","",IF(COUNTIF(Opsætning!$A$5:$A$12,C886)&gt;0,"Indtægt","Udgift"))</f>
        <v/>
      </c>
      <c r="F886" s="36" t="str">
        <f aca="false">IF(A886="","",MONTH(A886))</f>
        <v/>
      </c>
    </row>
    <row r="887" customFormat="false" ht="15" hidden="false" customHeight="false" outlineLevel="0" collapsed="false">
      <c r="A887" s="34"/>
      <c r="B887" s="27"/>
      <c r="C887" s="27"/>
      <c r="D887" s="28"/>
      <c r="E887" s="35" t="str">
        <f aca="false">IF(C887="","",IF(COUNTIF(Opsætning!$A$5:$A$12,C887)&gt;0,"Indtægt","Udgift"))</f>
        <v/>
      </c>
      <c r="F887" s="36" t="str">
        <f aca="false">IF(A887="","",MONTH(A887))</f>
        <v/>
      </c>
    </row>
    <row r="888" customFormat="false" ht="15" hidden="false" customHeight="false" outlineLevel="0" collapsed="false">
      <c r="A888" s="34"/>
      <c r="B888" s="27"/>
      <c r="C888" s="27"/>
      <c r="D888" s="28"/>
      <c r="E888" s="35" t="str">
        <f aca="false">IF(C888="","",IF(COUNTIF(Opsætning!$A$5:$A$12,C888)&gt;0,"Indtægt","Udgift"))</f>
        <v/>
      </c>
      <c r="F888" s="36" t="str">
        <f aca="false">IF(A888="","",MONTH(A888))</f>
        <v/>
      </c>
    </row>
    <row r="889" customFormat="false" ht="15" hidden="false" customHeight="false" outlineLevel="0" collapsed="false">
      <c r="A889" s="34"/>
      <c r="B889" s="27"/>
      <c r="C889" s="27"/>
      <c r="D889" s="28"/>
      <c r="E889" s="35" t="str">
        <f aca="false">IF(C889="","",IF(COUNTIF(Opsætning!$A$5:$A$12,C889)&gt;0,"Indtægt","Udgift"))</f>
        <v/>
      </c>
      <c r="F889" s="36" t="str">
        <f aca="false">IF(A889="","",MONTH(A889))</f>
        <v/>
      </c>
    </row>
    <row r="890" customFormat="false" ht="15" hidden="false" customHeight="false" outlineLevel="0" collapsed="false">
      <c r="A890" s="34"/>
      <c r="B890" s="27"/>
      <c r="C890" s="27"/>
      <c r="D890" s="28"/>
      <c r="E890" s="35" t="str">
        <f aca="false">IF(C890="","",IF(COUNTIF(Opsætning!$A$5:$A$12,C890)&gt;0,"Indtægt","Udgift"))</f>
        <v/>
      </c>
      <c r="F890" s="36" t="str">
        <f aca="false">IF(A890="","",MONTH(A890))</f>
        <v/>
      </c>
    </row>
    <row r="891" customFormat="false" ht="15" hidden="false" customHeight="false" outlineLevel="0" collapsed="false">
      <c r="A891" s="34"/>
      <c r="B891" s="27"/>
      <c r="C891" s="27"/>
      <c r="D891" s="28"/>
      <c r="E891" s="35" t="str">
        <f aca="false">IF(C891="","",IF(COUNTIF(Opsætning!$A$5:$A$12,C891)&gt;0,"Indtægt","Udgift"))</f>
        <v/>
      </c>
      <c r="F891" s="36" t="str">
        <f aca="false">IF(A891="","",MONTH(A891))</f>
        <v/>
      </c>
    </row>
    <row r="892" customFormat="false" ht="15" hidden="false" customHeight="false" outlineLevel="0" collapsed="false">
      <c r="A892" s="34"/>
      <c r="B892" s="27"/>
      <c r="C892" s="27"/>
      <c r="D892" s="28"/>
      <c r="E892" s="35" t="str">
        <f aca="false">IF(C892="","",IF(COUNTIF(Opsætning!$A$5:$A$12,C892)&gt;0,"Indtægt","Udgift"))</f>
        <v/>
      </c>
      <c r="F892" s="36" t="str">
        <f aca="false">IF(A892="","",MONTH(A892))</f>
        <v/>
      </c>
    </row>
    <row r="893" customFormat="false" ht="15" hidden="false" customHeight="false" outlineLevel="0" collapsed="false">
      <c r="A893" s="34"/>
      <c r="B893" s="27"/>
      <c r="C893" s="27"/>
      <c r="D893" s="28"/>
      <c r="E893" s="35" t="str">
        <f aca="false">IF(C893="","",IF(COUNTIF(Opsætning!$A$5:$A$12,C893)&gt;0,"Indtægt","Udgift"))</f>
        <v/>
      </c>
      <c r="F893" s="36" t="str">
        <f aca="false">IF(A893="","",MONTH(A893))</f>
        <v/>
      </c>
    </row>
    <row r="894" customFormat="false" ht="15" hidden="false" customHeight="false" outlineLevel="0" collapsed="false">
      <c r="A894" s="34"/>
      <c r="B894" s="27"/>
      <c r="C894" s="27"/>
      <c r="D894" s="28"/>
      <c r="E894" s="35" t="str">
        <f aca="false">IF(C894="","",IF(COUNTIF(Opsætning!$A$5:$A$12,C894)&gt;0,"Indtægt","Udgift"))</f>
        <v/>
      </c>
      <c r="F894" s="36" t="str">
        <f aca="false">IF(A894="","",MONTH(A894))</f>
        <v/>
      </c>
    </row>
    <row r="895" customFormat="false" ht="15" hidden="false" customHeight="false" outlineLevel="0" collapsed="false">
      <c r="A895" s="34"/>
      <c r="B895" s="27"/>
      <c r="C895" s="27"/>
      <c r="D895" s="28"/>
      <c r="E895" s="35" t="str">
        <f aca="false">IF(C895="","",IF(COUNTIF(Opsætning!$A$5:$A$12,C895)&gt;0,"Indtægt","Udgift"))</f>
        <v/>
      </c>
      <c r="F895" s="36" t="str">
        <f aca="false">IF(A895="","",MONTH(A895))</f>
        <v/>
      </c>
    </row>
    <row r="896" customFormat="false" ht="15" hidden="false" customHeight="false" outlineLevel="0" collapsed="false">
      <c r="A896" s="34"/>
      <c r="B896" s="27"/>
      <c r="C896" s="27"/>
      <c r="D896" s="28"/>
      <c r="E896" s="35" t="str">
        <f aca="false">IF(C896="","",IF(COUNTIF(Opsætning!$A$5:$A$12,C896)&gt;0,"Indtægt","Udgift"))</f>
        <v/>
      </c>
      <c r="F896" s="36" t="str">
        <f aca="false">IF(A896="","",MONTH(A896))</f>
        <v/>
      </c>
    </row>
    <row r="897" customFormat="false" ht="15" hidden="false" customHeight="false" outlineLevel="0" collapsed="false">
      <c r="A897" s="34"/>
      <c r="B897" s="27"/>
      <c r="C897" s="27"/>
      <c r="D897" s="28"/>
      <c r="E897" s="35" t="str">
        <f aca="false">IF(C897="","",IF(COUNTIF(Opsætning!$A$5:$A$12,C897)&gt;0,"Indtægt","Udgift"))</f>
        <v/>
      </c>
      <c r="F897" s="36" t="str">
        <f aca="false">IF(A897="","",MONTH(A897))</f>
        <v/>
      </c>
    </row>
    <row r="898" customFormat="false" ht="15" hidden="false" customHeight="false" outlineLevel="0" collapsed="false">
      <c r="A898" s="34"/>
      <c r="B898" s="27"/>
      <c r="C898" s="27"/>
      <c r="D898" s="28"/>
      <c r="E898" s="35" t="str">
        <f aca="false">IF(C898="","",IF(COUNTIF(Opsætning!$A$5:$A$12,C898)&gt;0,"Indtægt","Udgift"))</f>
        <v/>
      </c>
      <c r="F898" s="36" t="str">
        <f aca="false">IF(A898="","",MONTH(A898))</f>
        <v/>
      </c>
    </row>
    <row r="899" customFormat="false" ht="15" hidden="false" customHeight="false" outlineLevel="0" collapsed="false">
      <c r="A899" s="34"/>
      <c r="B899" s="27"/>
      <c r="C899" s="27"/>
      <c r="D899" s="28"/>
      <c r="E899" s="35" t="str">
        <f aca="false">IF(C899="","",IF(COUNTIF(Opsætning!$A$5:$A$12,C899)&gt;0,"Indtægt","Udgift"))</f>
        <v/>
      </c>
      <c r="F899" s="36" t="str">
        <f aca="false">IF(A899="","",MONTH(A899))</f>
        <v/>
      </c>
    </row>
    <row r="900" customFormat="false" ht="15" hidden="false" customHeight="false" outlineLevel="0" collapsed="false">
      <c r="A900" s="34"/>
      <c r="B900" s="27"/>
      <c r="C900" s="27"/>
      <c r="D900" s="28"/>
      <c r="E900" s="35" t="str">
        <f aca="false">IF(C900="","",IF(COUNTIF(Opsætning!$A$5:$A$12,C900)&gt;0,"Indtægt","Udgift"))</f>
        <v/>
      </c>
      <c r="F900" s="36" t="str">
        <f aca="false">IF(A900="","",MONTH(A900))</f>
        <v/>
      </c>
    </row>
    <row r="901" customFormat="false" ht="15" hidden="false" customHeight="false" outlineLevel="0" collapsed="false">
      <c r="A901" s="34"/>
      <c r="B901" s="27"/>
      <c r="C901" s="27"/>
      <c r="D901" s="28"/>
      <c r="E901" s="35" t="str">
        <f aca="false">IF(C901="","",IF(COUNTIF(Opsætning!$A$5:$A$12,C901)&gt;0,"Indtægt","Udgift"))</f>
        <v/>
      </c>
      <c r="F901" s="36" t="str">
        <f aca="false">IF(A901="","",MONTH(A901))</f>
        <v/>
      </c>
    </row>
    <row r="902" customFormat="false" ht="15" hidden="false" customHeight="false" outlineLevel="0" collapsed="false">
      <c r="A902" s="34"/>
      <c r="B902" s="27"/>
      <c r="C902" s="27"/>
      <c r="D902" s="28"/>
      <c r="E902" s="35" t="str">
        <f aca="false">IF(C902="","",IF(COUNTIF(Opsætning!$A$5:$A$12,C902)&gt;0,"Indtægt","Udgift"))</f>
        <v/>
      </c>
      <c r="F902" s="36" t="str">
        <f aca="false">IF(A902="","",MONTH(A902))</f>
        <v/>
      </c>
    </row>
    <row r="903" customFormat="false" ht="15" hidden="false" customHeight="false" outlineLevel="0" collapsed="false">
      <c r="A903" s="34"/>
      <c r="B903" s="27"/>
      <c r="C903" s="27"/>
      <c r="D903" s="28"/>
      <c r="E903" s="35" t="str">
        <f aca="false">IF(C903="","",IF(COUNTIF(Opsætning!$A$5:$A$12,C903)&gt;0,"Indtægt","Udgift"))</f>
        <v/>
      </c>
      <c r="F903" s="36" t="str">
        <f aca="false">IF(A903="","",MONTH(A903))</f>
        <v/>
      </c>
    </row>
    <row r="904" customFormat="false" ht="15" hidden="false" customHeight="false" outlineLevel="0" collapsed="false">
      <c r="A904" s="34"/>
      <c r="B904" s="27"/>
      <c r="C904" s="27"/>
      <c r="D904" s="28"/>
      <c r="E904" s="35" t="str">
        <f aca="false">IF(C904="","",IF(COUNTIF(Opsætning!$A$5:$A$12,C904)&gt;0,"Indtægt","Udgift"))</f>
        <v/>
      </c>
      <c r="F904" s="36" t="str">
        <f aca="false">IF(A904="","",MONTH(A904))</f>
        <v/>
      </c>
    </row>
    <row r="905" customFormat="false" ht="15" hidden="false" customHeight="false" outlineLevel="0" collapsed="false">
      <c r="A905" s="34"/>
      <c r="B905" s="27"/>
      <c r="C905" s="27"/>
      <c r="D905" s="28"/>
      <c r="E905" s="35" t="str">
        <f aca="false">IF(C905="","",IF(COUNTIF(Opsætning!$A$5:$A$12,C905)&gt;0,"Indtægt","Udgift"))</f>
        <v/>
      </c>
      <c r="F905" s="36" t="str">
        <f aca="false">IF(A905="","",MONTH(A905))</f>
        <v/>
      </c>
    </row>
    <row r="906" customFormat="false" ht="15" hidden="false" customHeight="false" outlineLevel="0" collapsed="false">
      <c r="A906" s="34"/>
      <c r="B906" s="27"/>
      <c r="C906" s="27"/>
      <c r="D906" s="28"/>
      <c r="E906" s="35" t="str">
        <f aca="false">IF(C906="","",IF(COUNTIF(Opsætning!$A$5:$A$12,C906)&gt;0,"Indtægt","Udgift"))</f>
        <v/>
      </c>
      <c r="F906" s="36" t="str">
        <f aca="false">IF(A906="","",MONTH(A906))</f>
        <v/>
      </c>
    </row>
    <row r="907" customFormat="false" ht="15" hidden="false" customHeight="false" outlineLevel="0" collapsed="false">
      <c r="A907" s="34"/>
      <c r="B907" s="27"/>
      <c r="C907" s="27"/>
      <c r="D907" s="28"/>
      <c r="E907" s="35" t="str">
        <f aca="false">IF(C907="","",IF(COUNTIF(Opsætning!$A$5:$A$12,C907)&gt;0,"Indtægt","Udgift"))</f>
        <v/>
      </c>
      <c r="F907" s="36" t="str">
        <f aca="false">IF(A907="","",MONTH(A907))</f>
        <v/>
      </c>
    </row>
    <row r="908" customFormat="false" ht="15" hidden="false" customHeight="false" outlineLevel="0" collapsed="false">
      <c r="A908" s="34"/>
      <c r="B908" s="27"/>
      <c r="C908" s="27"/>
      <c r="D908" s="28"/>
      <c r="E908" s="35" t="str">
        <f aca="false">IF(C908="","",IF(COUNTIF(Opsætning!$A$5:$A$12,C908)&gt;0,"Indtægt","Udgift"))</f>
        <v/>
      </c>
      <c r="F908" s="36" t="str">
        <f aca="false">IF(A908="","",MONTH(A908))</f>
        <v/>
      </c>
    </row>
    <row r="909" customFormat="false" ht="15" hidden="false" customHeight="false" outlineLevel="0" collapsed="false">
      <c r="A909" s="34"/>
      <c r="B909" s="27"/>
      <c r="C909" s="27"/>
      <c r="D909" s="28"/>
      <c r="E909" s="35" t="str">
        <f aca="false">IF(C909="","",IF(COUNTIF(Opsætning!$A$5:$A$12,C909)&gt;0,"Indtægt","Udgift"))</f>
        <v/>
      </c>
      <c r="F909" s="36" t="str">
        <f aca="false">IF(A909="","",MONTH(A909))</f>
        <v/>
      </c>
    </row>
    <row r="910" customFormat="false" ht="15" hidden="false" customHeight="false" outlineLevel="0" collapsed="false">
      <c r="A910" s="34"/>
      <c r="B910" s="27"/>
      <c r="C910" s="27"/>
      <c r="D910" s="28"/>
      <c r="E910" s="35" t="str">
        <f aca="false">IF(C910="","",IF(COUNTIF(Opsætning!$A$5:$A$12,C910)&gt;0,"Indtægt","Udgift"))</f>
        <v/>
      </c>
      <c r="F910" s="36" t="str">
        <f aca="false">IF(A910="","",MONTH(A910))</f>
        <v/>
      </c>
    </row>
    <row r="911" customFormat="false" ht="15" hidden="false" customHeight="false" outlineLevel="0" collapsed="false">
      <c r="A911" s="34"/>
      <c r="B911" s="27"/>
      <c r="C911" s="27"/>
      <c r="D911" s="28"/>
      <c r="E911" s="35" t="str">
        <f aca="false">IF(C911="","",IF(COUNTIF(Opsætning!$A$5:$A$12,C911)&gt;0,"Indtægt","Udgift"))</f>
        <v/>
      </c>
      <c r="F911" s="36" t="str">
        <f aca="false">IF(A911="","",MONTH(A911))</f>
        <v/>
      </c>
    </row>
    <row r="912" customFormat="false" ht="15" hidden="false" customHeight="false" outlineLevel="0" collapsed="false">
      <c r="A912" s="34"/>
      <c r="B912" s="27"/>
      <c r="C912" s="27"/>
      <c r="D912" s="28"/>
      <c r="E912" s="35" t="str">
        <f aca="false">IF(C912="","",IF(COUNTIF(Opsætning!$A$5:$A$12,C912)&gt;0,"Indtægt","Udgift"))</f>
        <v/>
      </c>
      <c r="F912" s="36" t="str">
        <f aca="false">IF(A912="","",MONTH(A912))</f>
        <v/>
      </c>
    </row>
    <row r="913" customFormat="false" ht="15" hidden="false" customHeight="false" outlineLevel="0" collapsed="false">
      <c r="A913" s="34"/>
      <c r="B913" s="27"/>
      <c r="C913" s="27"/>
      <c r="D913" s="28"/>
      <c r="E913" s="35" t="str">
        <f aca="false">IF(C913="","",IF(COUNTIF(Opsætning!$A$5:$A$12,C913)&gt;0,"Indtægt","Udgift"))</f>
        <v/>
      </c>
      <c r="F913" s="36" t="str">
        <f aca="false">IF(A913="","",MONTH(A913))</f>
        <v/>
      </c>
    </row>
    <row r="914" customFormat="false" ht="15" hidden="false" customHeight="false" outlineLevel="0" collapsed="false">
      <c r="A914" s="34"/>
      <c r="B914" s="27"/>
      <c r="C914" s="27"/>
      <c r="D914" s="28"/>
      <c r="E914" s="35" t="str">
        <f aca="false">IF(C914="","",IF(COUNTIF(Opsætning!$A$5:$A$12,C914)&gt;0,"Indtægt","Udgift"))</f>
        <v/>
      </c>
      <c r="F914" s="36" t="str">
        <f aca="false">IF(A914="","",MONTH(A914))</f>
        <v/>
      </c>
    </row>
    <row r="915" customFormat="false" ht="15" hidden="false" customHeight="false" outlineLevel="0" collapsed="false">
      <c r="A915" s="34"/>
      <c r="B915" s="27"/>
      <c r="C915" s="27"/>
      <c r="D915" s="28"/>
      <c r="E915" s="35" t="str">
        <f aca="false">IF(C915="","",IF(COUNTIF(Opsætning!$A$5:$A$12,C915)&gt;0,"Indtægt","Udgift"))</f>
        <v/>
      </c>
      <c r="F915" s="36" t="str">
        <f aca="false">IF(A915="","",MONTH(A915))</f>
        <v/>
      </c>
    </row>
    <row r="916" customFormat="false" ht="15" hidden="false" customHeight="false" outlineLevel="0" collapsed="false">
      <c r="A916" s="34"/>
      <c r="B916" s="27"/>
      <c r="C916" s="27"/>
      <c r="D916" s="28"/>
      <c r="E916" s="35" t="str">
        <f aca="false">IF(C916="","",IF(COUNTIF(Opsætning!$A$5:$A$12,C916)&gt;0,"Indtægt","Udgift"))</f>
        <v/>
      </c>
      <c r="F916" s="36" t="str">
        <f aca="false">IF(A916="","",MONTH(A916))</f>
        <v/>
      </c>
    </row>
    <row r="917" customFormat="false" ht="15" hidden="false" customHeight="false" outlineLevel="0" collapsed="false">
      <c r="A917" s="34"/>
      <c r="B917" s="27"/>
      <c r="C917" s="27"/>
      <c r="D917" s="28"/>
      <c r="E917" s="35" t="str">
        <f aca="false">IF(C917="","",IF(COUNTIF(Opsætning!$A$5:$A$12,C917)&gt;0,"Indtægt","Udgift"))</f>
        <v/>
      </c>
      <c r="F917" s="36" t="str">
        <f aca="false">IF(A917="","",MONTH(A917))</f>
        <v/>
      </c>
    </row>
    <row r="918" customFormat="false" ht="15" hidden="false" customHeight="false" outlineLevel="0" collapsed="false">
      <c r="A918" s="34"/>
      <c r="B918" s="27"/>
      <c r="C918" s="27"/>
      <c r="D918" s="28"/>
      <c r="E918" s="35" t="str">
        <f aca="false">IF(C918="","",IF(COUNTIF(Opsætning!$A$5:$A$12,C918)&gt;0,"Indtægt","Udgift"))</f>
        <v/>
      </c>
      <c r="F918" s="36" t="str">
        <f aca="false">IF(A918="","",MONTH(A918))</f>
        <v/>
      </c>
    </row>
    <row r="919" customFormat="false" ht="15" hidden="false" customHeight="false" outlineLevel="0" collapsed="false">
      <c r="A919" s="34"/>
      <c r="B919" s="27"/>
      <c r="C919" s="27"/>
      <c r="D919" s="28"/>
      <c r="E919" s="35" t="str">
        <f aca="false">IF(C919="","",IF(COUNTIF(Opsætning!$A$5:$A$12,C919)&gt;0,"Indtægt","Udgift"))</f>
        <v/>
      </c>
      <c r="F919" s="36" t="str">
        <f aca="false">IF(A919="","",MONTH(A919))</f>
        <v/>
      </c>
    </row>
    <row r="920" customFormat="false" ht="15" hidden="false" customHeight="false" outlineLevel="0" collapsed="false">
      <c r="A920" s="34"/>
      <c r="B920" s="27"/>
      <c r="C920" s="27"/>
      <c r="D920" s="28"/>
      <c r="E920" s="35" t="str">
        <f aca="false">IF(C920="","",IF(COUNTIF(Opsætning!$A$5:$A$12,C920)&gt;0,"Indtægt","Udgift"))</f>
        <v/>
      </c>
      <c r="F920" s="36" t="str">
        <f aca="false">IF(A920="","",MONTH(A920))</f>
        <v/>
      </c>
    </row>
    <row r="921" customFormat="false" ht="15" hidden="false" customHeight="false" outlineLevel="0" collapsed="false">
      <c r="A921" s="34"/>
      <c r="B921" s="27"/>
      <c r="C921" s="27"/>
      <c r="D921" s="28"/>
      <c r="E921" s="35" t="str">
        <f aca="false">IF(C921="","",IF(COUNTIF(Opsætning!$A$5:$A$12,C921)&gt;0,"Indtægt","Udgift"))</f>
        <v/>
      </c>
      <c r="F921" s="36" t="str">
        <f aca="false">IF(A921="","",MONTH(A921))</f>
        <v/>
      </c>
    </row>
    <row r="922" customFormat="false" ht="15" hidden="false" customHeight="false" outlineLevel="0" collapsed="false">
      <c r="A922" s="34"/>
      <c r="B922" s="27"/>
      <c r="C922" s="27"/>
      <c r="D922" s="28"/>
      <c r="E922" s="35" t="str">
        <f aca="false">IF(C922="","",IF(COUNTIF(Opsætning!$A$5:$A$12,C922)&gt;0,"Indtægt","Udgift"))</f>
        <v/>
      </c>
      <c r="F922" s="36" t="str">
        <f aca="false">IF(A922="","",MONTH(A922))</f>
        <v/>
      </c>
    </row>
    <row r="923" customFormat="false" ht="15" hidden="false" customHeight="false" outlineLevel="0" collapsed="false">
      <c r="A923" s="34"/>
      <c r="B923" s="27"/>
      <c r="C923" s="27"/>
      <c r="D923" s="28"/>
      <c r="E923" s="35" t="str">
        <f aca="false">IF(C923="","",IF(COUNTIF(Opsætning!$A$5:$A$12,C923)&gt;0,"Indtægt","Udgift"))</f>
        <v/>
      </c>
      <c r="F923" s="36" t="str">
        <f aca="false">IF(A923="","",MONTH(A923))</f>
        <v/>
      </c>
    </row>
    <row r="924" customFormat="false" ht="15" hidden="false" customHeight="false" outlineLevel="0" collapsed="false">
      <c r="A924" s="34"/>
      <c r="B924" s="27"/>
      <c r="C924" s="27"/>
      <c r="D924" s="28"/>
      <c r="E924" s="35" t="str">
        <f aca="false">IF(C924="","",IF(COUNTIF(Opsætning!$A$5:$A$12,C924)&gt;0,"Indtægt","Udgift"))</f>
        <v/>
      </c>
      <c r="F924" s="36" t="str">
        <f aca="false">IF(A924="","",MONTH(A924))</f>
        <v/>
      </c>
    </row>
    <row r="925" customFormat="false" ht="15" hidden="false" customHeight="false" outlineLevel="0" collapsed="false">
      <c r="A925" s="34"/>
      <c r="B925" s="27"/>
      <c r="C925" s="27"/>
      <c r="D925" s="28"/>
      <c r="E925" s="35" t="str">
        <f aca="false">IF(C925="","",IF(COUNTIF(Opsætning!$A$5:$A$12,C925)&gt;0,"Indtægt","Udgift"))</f>
        <v/>
      </c>
      <c r="F925" s="36" t="str">
        <f aca="false">IF(A925="","",MONTH(A925))</f>
        <v/>
      </c>
    </row>
    <row r="926" customFormat="false" ht="15" hidden="false" customHeight="false" outlineLevel="0" collapsed="false">
      <c r="A926" s="34"/>
      <c r="B926" s="27"/>
      <c r="C926" s="27"/>
      <c r="D926" s="28"/>
      <c r="E926" s="35" t="str">
        <f aca="false">IF(C926="","",IF(COUNTIF(Opsætning!$A$5:$A$12,C926)&gt;0,"Indtægt","Udgift"))</f>
        <v/>
      </c>
      <c r="F926" s="36" t="str">
        <f aca="false">IF(A926="","",MONTH(A926))</f>
        <v/>
      </c>
    </row>
    <row r="927" customFormat="false" ht="15" hidden="false" customHeight="false" outlineLevel="0" collapsed="false">
      <c r="A927" s="34"/>
      <c r="B927" s="27"/>
      <c r="C927" s="27"/>
      <c r="D927" s="28"/>
      <c r="E927" s="35" t="str">
        <f aca="false">IF(C927="","",IF(COUNTIF(Opsætning!$A$5:$A$12,C927)&gt;0,"Indtægt","Udgift"))</f>
        <v/>
      </c>
      <c r="F927" s="36" t="str">
        <f aca="false">IF(A927="","",MONTH(A927))</f>
        <v/>
      </c>
    </row>
    <row r="928" customFormat="false" ht="15" hidden="false" customHeight="false" outlineLevel="0" collapsed="false">
      <c r="A928" s="34"/>
      <c r="B928" s="27"/>
      <c r="C928" s="27"/>
      <c r="D928" s="28"/>
      <c r="E928" s="35" t="str">
        <f aca="false">IF(C928="","",IF(COUNTIF(Opsætning!$A$5:$A$12,C928)&gt;0,"Indtægt","Udgift"))</f>
        <v/>
      </c>
      <c r="F928" s="36" t="str">
        <f aca="false">IF(A928="","",MONTH(A928))</f>
        <v/>
      </c>
    </row>
    <row r="929" customFormat="false" ht="15" hidden="false" customHeight="false" outlineLevel="0" collapsed="false">
      <c r="A929" s="34"/>
      <c r="B929" s="27"/>
      <c r="C929" s="27"/>
      <c r="D929" s="28"/>
      <c r="E929" s="35" t="str">
        <f aca="false">IF(C929="","",IF(COUNTIF(Opsætning!$A$5:$A$12,C929)&gt;0,"Indtægt","Udgift"))</f>
        <v/>
      </c>
      <c r="F929" s="36" t="str">
        <f aca="false">IF(A929="","",MONTH(A929))</f>
        <v/>
      </c>
    </row>
    <row r="930" customFormat="false" ht="15" hidden="false" customHeight="false" outlineLevel="0" collapsed="false">
      <c r="A930" s="34"/>
      <c r="B930" s="27"/>
      <c r="C930" s="27"/>
      <c r="D930" s="28"/>
      <c r="E930" s="35" t="str">
        <f aca="false">IF(C930="","",IF(COUNTIF(Opsætning!$A$5:$A$12,C930)&gt;0,"Indtægt","Udgift"))</f>
        <v/>
      </c>
      <c r="F930" s="36" t="str">
        <f aca="false">IF(A930="","",MONTH(A930))</f>
        <v/>
      </c>
    </row>
    <row r="931" customFormat="false" ht="15" hidden="false" customHeight="false" outlineLevel="0" collapsed="false">
      <c r="A931" s="34"/>
      <c r="B931" s="27"/>
      <c r="C931" s="27"/>
      <c r="D931" s="28"/>
      <c r="E931" s="35" t="str">
        <f aca="false">IF(C931="","",IF(COUNTIF(Opsætning!$A$5:$A$12,C931)&gt;0,"Indtægt","Udgift"))</f>
        <v/>
      </c>
      <c r="F931" s="36" t="str">
        <f aca="false">IF(A931="","",MONTH(A931))</f>
        <v/>
      </c>
    </row>
    <row r="932" customFormat="false" ht="15" hidden="false" customHeight="false" outlineLevel="0" collapsed="false">
      <c r="A932" s="34"/>
      <c r="B932" s="27"/>
      <c r="C932" s="27"/>
      <c r="D932" s="28"/>
      <c r="E932" s="35" t="str">
        <f aca="false">IF(C932="","",IF(COUNTIF(Opsætning!$A$5:$A$12,C932)&gt;0,"Indtægt","Udgift"))</f>
        <v/>
      </c>
      <c r="F932" s="36" t="str">
        <f aca="false">IF(A932="","",MONTH(A932))</f>
        <v/>
      </c>
    </row>
    <row r="933" customFormat="false" ht="15" hidden="false" customHeight="false" outlineLevel="0" collapsed="false">
      <c r="A933" s="34"/>
      <c r="B933" s="27"/>
      <c r="C933" s="27"/>
      <c r="D933" s="28"/>
      <c r="E933" s="35" t="str">
        <f aca="false">IF(C933="","",IF(COUNTIF(Opsætning!$A$5:$A$12,C933)&gt;0,"Indtægt","Udgift"))</f>
        <v/>
      </c>
      <c r="F933" s="36" t="str">
        <f aca="false">IF(A933="","",MONTH(A933))</f>
        <v/>
      </c>
    </row>
    <row r="934" customFormat="false" ht="15" hidden="false" customHeight="false" outlineLevel="0" collapsed="false">
      <c r="A934" s="34"/>
      <c r="B934" s="27"/>
      <c r="C934" s="27"/>
      <c r="D934" s="28"/>
      <c r="E934" s="35" t="str">
        <f aca="false">IF(C934="","",IF(COUNTIF(Opsætning!$A$5:$A$12,C934)&gt;0,"Indtægt","Udgift"))</f>
        <v/>
      </c>
      <c r="F934" s="36" t="str">
        <f aca="false">IF(A934="","",MONTH(A934))</f>
        <v/>
      </c>
    </row>
    <row r="935" customFormat="false" ht="15" hidden="false" customHeight="false" outlineLevel="0" collapsed="false">
      <c r="A935" s="34"/>
      <c r="B935" s="27"/>
      <c r="C935" s="27"/>
      <c r="D935" s="28"/>
      <c r="E935" s="35" t="str">
        <f aca="false">IF(C935="","",IF(COUNTIF(Opsætning!$A$5:$A$12,C935)&gt;0,"Indtægt","Udgift"))</f>
        <v/>
      </c>
      <c r="F935" s="36" t="str">
        <f aca="false">IF(A935="","",MONTH(A935))</f>
        <v/>
      </c>
    </row>
    <row r="936" customFormat="false" ht="15" hidden="false" customHeight="false" outlineLevel="0" collapsed="false">
      <c r="A936" s="34"/>
      <c r="B936" s="27"/>
      <c r="C936" s="27"/>
      <c r="D936" s="28"/>
      <c r="E936" s="35" t="str">
        <f aca="false">IF(C936="","",IF(COUNTIF(Opsætning!$A$5:$A$12,C936)&gt;0,"Indtægt","Udgift"))</f>
        <v/>
      </c>
      <c r="F936" s="36" t="str">
        <f aca="false">IF(A936="","",MONTH(A936))</f>
        <v/>
      </c>
    </row>
    <row r="937" customFormat="false" ht="15" hidden="false" customHeight="false" outlineLevel="0" collapsed="false">
      <c r="A937" s="34"/>
      <c r="B937" s="27"/>
      <c r="C937" s="27"/>
      <c r="D937" s="28"/>
      <c r="E937" s="35" t="str">
        <f aca="false">IF(C937="","",IF(COUNTIF(Opsætning!$A$5:$A$12,C937)&gt;0,"Indtægt","Udgift"))</f>
        <v/>
      </c>
      <c r="F937" s="36" t="str">
        <f aca="false">IF(A937="","",MONTH(A937))</f>
        <v/>
      </c>
    </row>
    <row r="938" customFormat="false" ht="15" hidden="false" customHeight="false" outlineLevel="0" collapsed="false">
      <c r="A938" s="34"/>
      <c r="B938" s="27"/>
      <c r="C938" s="27"/>
      <c r="D938" s="28"/>
      <c r="E938" s="35" t="str">
        <f aca="false">IF(C938="","",IF(COUNTIF(Opsætning!$A$5:$A$12,C938)&gt;0,"Indtægt","Udgift"))</f>
        <v/>
      </c>
      <c r="F938" s="36" t="str">
        <f aca="false">IF(A938="","",MONTH(A938))</f>
        <v/>
      </c>
    </row>
    <row r="939" customFormat="false" ht="15" hidden="false" customHeight="false" outlineLevel="0" collapsed="false">
      <c r="A939" s="34"/>
      <c r="B939" s="27"/>
      <c r="C939" s="27"/>
      <c r="D939" s="28"/>
      <c r="E939" s="35" t="str">
        <f aca="false">IF(C939="","",IF(COUNTIF(Opsætning!$A$5:$A$12,C939)&gt;0,"Indtægt","Udgift"))</f>
        <v/>
      </c>
      <c r="F939" s="36" t="str">
        <f aca="false">IF(A939="","",MONTH(A939))</f>
        <v/>
      </c>
    </row>
    <row r="940" customFormat="false" ht="15" hidden="false" customHeight="false" outlineLevel="0" collapsed="false">
      <c r="A940" s="34"/>
      <c r="B940" s="27"/>
      <c r="C940" s="27"/>
      <c r="D940" s="28"/>
      <c r="E940" s="35" t="str">
        <f aca="false">IF(C940="","",IF(COUNTIF(Opsætning!$A$5:$A$12,C940)&gt;0,"Indtægt","Udgift"))</f>
        <v/>
      </c>
      <c r="F940" s="36" t="str">
        <f aca="false">IF(A940="","",MONTH(A940))</f>
        <v/>
      </c>
    </row>
    <row r="941" customFormat="false" ht="15" hidden="false" customHeight="false" outlineLevel="0" collapsed="false">
      <c r="A941" s="34"/>
      <c r="B941" s="27"/>
      <c r="C941" s="27"/>
      <c r="D941" s="28"/>
      <c r="E941" s="35" t="str">
        <f aca="false">IF(C941="","",IF(COUNTIF(Opsætning!$A$5:$A$12,C941)&gt;0,"Indtægt","Udgift"))</f>
        <v/>
      </c>
      <c r="F941" s="36" t="str">
        <f aca="false">IF(A941="","",MONTH(A941))</f>
        <v/>
      </c>
    </row>
    <row r="942" customFormat="false" ht="15" hidden="false" customHeight="false" outlineLevel="0" collapsed="false">
      <c r="A942" s="34"/>
      <c r="B942" s="27"/>
      <c r="C942" s="27"/>
      <c r="D942" s="28"/>
      <c r="E942" s="35" t="str">
        <f aca="false">IF(C942="","",IF(COUNTIF(Opsætning!$A$5:$A$12,C942)&gt;0,"Indtægt","Udgift"))</f>
        <v/>
      </c>
      <c r="F942" s="36" t="str">
        <f aca="false">IF(A942="","",MONTH(A942))</f>
        <v/>
      </c>
    </row>
    <row r="943" customFormat="false" ht="15" hidden="false" customHeight="false" outlineLevel="0" collapsed="false">
      <c r="A943" s="34"/>
      <c r="B943" s="27"/>
      <c r="C943" s="27"/>
      <c r="D943" s="28"/>
      <c r="E943" s="35" t="str">
        <f aca="false">IF(C943="","",IF(COUNTIF(Opsætning!$A$5:$A$12,C943)&gt;0,"Indtægt","Udgift"))</f>
        <v/>
      </c>
      <c r="F943" s="36" t="str">
        <f aca="false">IF(A943="","",MONTH(A943))</f>
        <v/>
      </c>
    </row>
    <row r="944" customFormat="false" ht="15" hidden="false" customHeight="false" outlineLevel="0" collapsed="false">
      <c r="A944" s="34"/>
      <c r="B944" s="27"/>
      <c r="C944" s="27"/>
      <c r="D944" s="28"/>
      <c r="E944" s="35" t="str">
        <f aca="false">IF(C944="","",IF(COUNTIF(Opsætning!$A$5:$A$12,C944)&gt;0,"Indtægt","Udgift"))</f>
        <v/>
      </c>
      <c r="F944" s="36" t="str">
        <f aca="false">IF(A944="","",MONTH(A944))</f>
        <v/>
      </c>
    </row>
    <row r="945" customFormat="false" ht="15" hidden="false" customHeight="false" outlineLevel="0" collapsed="false">
      <c r="A945" s="34"/>
      <c r="B945" s="27"/>
      <c r="C945" s="27"/>
      <c r="D945" s="28"/>
      <c r="E945" s="35" t="str">
        <f aca="false">IF(C945="","",IF(COUNTIF(Opsætning!$A$5:$A$12,C945)&gt;0,"Indtægt","Udgift"))</f>
        <v/>
      </c>
      <c r="F945" s="36" t="str">
        <f aca="false">IF(A945="","",MONTH(A945))</f>
        <v/>
      </c>
    </row>
    <row r="946" customFormat="false" ht="15" hidden="false" customHeight="false" outlineLevel="0" collapsed="false">
      <c r="A946" s="34"/>
      <c r="B946" s="27"/>
      <c r="C946" s="27"/>
      <c r="D946" s="28"/>
      <c r="E946" s="35" t="str">
        <f aca="false">IF(C946="","",IF(COUNTIF(Opsætning!$A$5:$A$12,C946)&gt;0,"Indtægt","Udgift"))</f>
        <v/>
      </c>
      <c r="F946" s="36" t="str">
        <f aca="false">IF(A946="","",MONTH(A946))</f>
        <v/>
      </c>
    </row>
    <row r="947" customFormat="false" ht="15" hidden="false" customHeight="false" outlineLevel="0" collapsed="false">
      <c r="A947" s="34"/>
      <c r="B947" s="27"/>
      <c r="C947" s="27"/>
      <c r="D947" s="28"/>
      <c r="E947" s="35" t="str">
        <f aca="false">IF(C947="","",IF(COUNTIF(Opsætning!$A$5:$A$12,C947)&gt;0,"Indtægt","Udgift"))</f>
        <v/>
      </c>
      <c r="F947" s="36" t="str">
        <f aca="false">IF(A947="","",MONTH(A947))</f>
        <v/>
      </c>
    </row>
    <row r="948" customFormat="false" ht="15" hidden="false" customHeight="false" outlineLevel="0" collapsed="false">
      <c r="A948" s="34"/>
      <c r="B948" s="27"/>
      <c r="C948" s="27"/>
      <c r="D948" s="28"/>
      <c r="E948" s="35" t="str">
        <f aca="false">IF(C948="","",IF(COUNTIF(Opsætning!$A$5:$A$12,C948)&gt;0,"Indtægt","Udgift"))</f>
        <v/>
      </c>
      <c r="F948" s="36" t="str">
        <f aca="false">IF(A948="","",MONTH(A948))</f>
        <v/>
      </c>
    </row>
    <row r="949" customFormat="false" ht="15" hidden="false" customHeight="false" outlineLevel="0" collapsed="false">
      <c r="A949" s="34"/>
      <c r="B949" s="27"/>
      <c r="C949" s="27"/>
      <c r="D949" s="28"/>
      <c r="E949" s="35" t="str">
        <f aca="false">IF(C949="","",IF(COUNTIF(Opsætning!$A$5:$A$12,C949)&gt;0,"Indtægt","Udgift"))</f>
        <v/>
      </c>
      <c r="F949" s="36" t="str">
        <f aca="false">IF(A949="","",MONTH(A949))</f>
        <v/>
      </c>
    </row>
    <row r="950" customFormat="false" ht="15" hidden="false" customHeight="false" outlineLevel="0" collapsed="false">
      <c r="A950" s="34"/>
      <c r="B950" s="27"/>
      <c r="C950" s="27"/>
      <c r="D950" s="28"/>
      <c r="E950" s="35" t="str">
        <f aca="false">IF(C950="","",IF(COUNTIF(Opsætning!$A$5:$A$12,C950)&gt;0,"Indtægt","Udgift"))</f>
        <v/>
      </c>
      <c r="F950" s="36" t="str">
        <f aca="false">IF(A950="","",MONTH(A950))</f>
        <v/>
      </c>
    </row>
    <row r="951" customFormat="false" ht="15" hidden="false" customHeight="false" outlineLevel="0" collapsed="false">
      <c r="A951" s="34"/>
      <c r="B951" s="27"/>
      <c r="C951" s="27"/>
      <c r="D951" s="28"/>
      <c r="E951" s="35" t="str">
        <f aca="false">IF(C951="","",IF(COUNTIF(Opsætning!$A$5:$A$12,C951)&gt;0,"Indtægt","Udgift"))</f>
        <v/>
      </c>
      <c r="F951" s="36" t="str">
        <f aca="false">IF(A951="","",MONTH(A951))</f>
        <v/>
      </c>
    </row>
    <row r="952" customFormat="false" ht="15" hidden="false" customHeight="false" outlineLevel="0" collapsed="false">
      <c r="A952" s="34"/>
      <c r="B952" s="27"/>
      <c r="C952" s="27"/>
      <c r="D952" s="28"/>
      <c r="E952" s="35" t="str">
        <f aca="false">IF(C952="","",IF(COUNTIF(Opsætning!$A$5:$A$12,C952)&gt;0,"Indtægt","Udgift"))</f>
        <v/>
      </c>
      <c r="F952" s="36" t="str">
        <f aca="false">IF(A952="","",MONTH(A952))</f>
        <v/>
      </c>
    </row>
    <row r="953" customFormat="false" ht="15" hidden="false" customHeight="false" outlineLevel="0" collapsed="false">
      <c r="A953" s="34"/>
      <c r="B953" s="27"/>
      <c r="C953" s="27"/>
      <c r="D953" s="28"/>
      <c r="E953" s="35" t="str">
        <f aca="false">IF(C953="","",IF(COUNTIF(Opsætning!$A$5:$A$12,C953)&gt;0,"Indtægt","Udgift"))</f>
        <v/>
      </c>
      <c r="F953" s="36" t="str">
        <f aca="false">IF(A953="","",MONTH(A953))</f>
        <v/>
      </c>
    </row>
    <row r="954" customFormat="false" ht="15" hidden="false" customHeight="false" outlineLevel="0" collapsed="false">
      <c r="A954" s="34"/>
      <c r="B954" s="27"/>
      <c r="C954" s="27"/>
      <c r="D954" s="28"/>
      <c r="E954" s="35" t="str">
        <f aca="false">IF(C954="","",IF(COUNTIF(Opsætning!$A$5:$A$12,C954)&gt;0,"Indtægt","Udgift"))</f>
        <v/>
      </c>
      <c r="F954" s="36" t="str">
        <f aca="false">IF(A954="","",MONTH(A954))</f>
        <v/>
      </c>
    </row>
    <row r="955" customFormat="false" ht="15" hidden="false" customHeight="false" outlineLevel="0" collapsed="false">
      <c r="A955" s="34"/>
      <c r="B955" s="27"/>
      <c r="C955" s="27"/>
      <c r="D955" s="28"/>
      <c r="E955" s="35" t="str">
        <f aca="false">IF(C955="","",IF(COUNTIF(Opsætning!$A$5:$A$12,C955)&gt;0,"Indtægt","Udgift"))</f>
        <v/>
      </c>
      <c r="F955" s="36" t="str">
        <f aca="false">IF(A955="","",MONTH(A955))</f>
        <v/>
      </c>
    </row>
    <row r="956" customFormat="false" ht="15" hidden="false" customHeight="false" outlineLevel="0" collapsed="false">
      <c r="A956" s="34"/>
      <c r="B956" s="27"/>
      <c r="C956" s="27"/>
      <c r="D956" s="28"/>
      <c r="E956" s="35" t="str">
        <f aca="false">IF(C956="","",IF(COUNTIF(Opsætning!$A$5:$A$12,C956)&gt;0,"Indtægt","Udgift"))</f>
        <v/>
      </c>
      <c r="F956" s="36" t="str">
        <f aca="false">IF(A956="","",MONTH(A956))</f>
        <v/>
      </c>
    </row>
    <row r="957" customFormat="false" ht="15" hidden="false" customHeight="false" outlineLevel="0" collapsed="false">
      <c r="A957" s="34"/>
      <c r="B957" s="27"/>
      <c r="C957" s="27"/>
      <c r="D957" s="28"/>
      <c r="E957" s="35" t="str">
        <f aca="false">IF(C957="","",IF(COUNTIF(Opsætning!$A$5:$A$12,C957)&gt;0,"Indtægt","Udgift"))</f>
        <v/>
      </c>
      <c r="F957" s="36" t="str">
        <f aca="false">IF(A957="","",MONTH(A957))</f>
        <v/>
      </c>
    </row>
    <row r="958" customFormat="false" ht="15" hidden="false" customHeight="false" outlineLevel="0" collapsed="false">
      <c r="A958" s="34"/>
      <c r="B958" s="27"/>
      <c r="C958" s="27"/>
      <c r="D958" s="28"/>
      <c r="E958" s="35" t="str">
        <f aca="false">IF(C958="","",IF(COUNTIF(Opsætning!$A$5:$A$12,C958)&gt;0,"Indtægt","Udgift"))</f>
        <v/>
      </c>
      <c r="F958" s="36" t="str">
        <f aca="false">IF(A958="","",MONTH(A958))</f>
        <v/>
      </c>
    </row>
    <row r="959" customFormat="false" ht="15" hidden="false" customHeight="false" outlineLevel="0" collapsed="false">
      <c r="A959" s="34"/>
      <c r="B959" s="27"/>
      <c r="C959" s="27"/>
      <c r="D959" s="28"/>
      <c r="E959" s="35" t="str">
        <f aca="false">IF(C959="","",IF(COUNTIF(Opsætning!$A$5:$A$12,C959)&gt;0,"Indtægt","Udgift"))</f>
        <v/>
      </c>
      <c r="F959" s="36" t="str">
        <f aca="false">IF(A959="","",MONTH(A959))</f>
        <v/>
      </c>
    </row>
    <row r="960" customFormat="false" ht="15" hidden="false" customHeight="false" outlineLevel="0" collapsed="false">
      <c r="A960" s="34"/>
      <c r="B960" s="27"/>
      <c r="C960" s="27"/>
      <c r="D960" s="28"/>
      <c r="E960" s="35" t="str">
        <f aca="false">IF(C960="","",IF(COUNTIF(Opsætning!$A$5:$A$12,C960)&gt;0,"Indtægt","Udgift"))</f>
        <v/>
      </c>
      <c r="F960" s="36" t="str">
        <f aca="false">IF(A960="","",MONTH(A960))</f>
        <v/>
      </c>
    </row>
    <row r="961" customFormat="false" ht="15" hidden="false" customHeight="false" outlineLevel="0" collapsed="false">
      <c r="A961" s="34"/>
      <c r="B961" s="27"/>
      <c r="C961" s="27"/>
      <c r="D961" s="28"/>
      <c r="E961" s="35" t="str">
        <f aca="false">IF(C961="","",IF(COUNTIF(Opsætning!$A$5:$A$12,C961)&gt;0,"Indtægt","Udgift"))</f>
        <v/>
      </c>
      <c r="F961" s="36" t="str">
        <f aca="false">IF(A961="","",MONTH(A961))</f>
        <v/>
      </c>
    </row>
    <row r="962" customFormat="false" ht="15" hidden="false" customHeight="false" outlineLevel="0" collapsed="false">
      <c r="A962" s="34"/>
      <c r="B962" s="27"/>
      <c r="C962" s="27"/>
      <c r="D962" s="28"/>
      <c r="E962" s="35" t="str">
        <f aca="false">IF(C962="","",IF(COUNTIF(Opsætning!$A$5:$A$12,C962)&gt;0,"Indtægt","Udgift"))</f>
        <v/>
      </c>
      <c r="F962" s="36" t="str">
        <f aca="false">IF(A962="","",MONTH(A962))</f>
        <v/>
      </c>
    </row>
    <row r="963" customFormat="false" ht="15" hidden="false" customHeight="false" outlineLevel="0" collapsed="false">
      <c r="A963" s="34"/>
      <c r="B963" s="27"/>
      <c r="C963" s="27"/>
      <c r="D963" s="28"/>
      <c r="E963" s="35" t="str">
        <f aca="false">IF(C963="","",IF(COUNTIF(Opsætning!$A$5:$A$12,C963)&gt;0,"Indtægt","Udgift"))</f>
        <v/>
      </c>
      <c r="F963" s="36" t="str">
        <f aca="false">IF(A963="","",MONTH(A963))</f>
        <v/>
      </c>
    </row>
    <row r="964" customFormat="false" ht="15" hidden="false" customHeight="false" outlineLevel="0" collapsed="false">
      <c r="A964" s="34"/>
      <c r="B964" s="27"/>
      <c r="C964" s="27"/>
      <c r="D964" s="28"/>
      <c r="E964" s="35" t="str">
        <f aca="false">IF(C964="","",IF(COUNTIF(Opsætning!$A$5:$A$12,C964)&gt;0,"Indtægt","Udgift"))</f>
        <v/>
      </c>
      <c r="F964" s="36" t="str">
        <f aca="false">IF(A964="","",MONTH(A964))</f>
        <v/>
      </c>
    </row>
    <row r="965" customFormat="false" ht="15" hidden="false" customHeight="false" outlineLevel="0" collapsed="false">
      <c r="A965" s="34"/>
      <c r="B965" s="27"/>
      <c r="C965" s="27"/>
      <c r="D965" s="28"/>
      <c r="E965" s="35" t="str">
        <f aca="false">IF(C965="","",IF(COUNTIF(Opsætning!$A$5:$A$12,C965)&gt;0,"Indtægt","Udgift"))</f>
        <v/>
      </c>
      <c r="F965" s="36" t="str">
        <f aca="false">IF(A965="","",MONTH(A965))</f>
        <v/>
      </c>
    </row>
    <row r="966" customFormat="false" ht="15" hidden="false" customHeight="false" outlineLevel="0" collapsed="false">
      <c r="A966" s="34"/>
      <c r="B966" s="27"/>
      <c r="C966" s="27"/>
      <c r="D966" s="28"/>
      <c r="E966" s="35" t="str">
        <f aca="false">IF(C966="","",IF(COUNTIF(Opsætning!$A$5:$A$12,C966)&gt;0,"Indtægt","Udgift"))</f>
        <v/>
      </c>
      <c r="F966" s="36" t="str">
        <f aca="false">IF(A966="","",MONTH(A966))</f>
        <v/>
      </c>
    </row>
    <row r="967" customFormat="false" ht="15" hidden="false" customHeight="false" outlineLevel="0" collapsed="false">
      <c r="A967" s="34"/>
      <c r="B967" s="27"/>
      <c r="C967" s="27"/>
      <c r="D967" s="28"/>
      <c r="E967" s="35" t="str">
        <f aca="false">IF(C967="","",IF(COUNTIF(Opsætning!$A$5:$A$12,C967)&gt;0,"Indtægt","Udgift"))</f>
        <v/>
      </c>
      <c r="F967" s="36" t="str">
        <f aca="false">IF(A967="","",MONTH(A967))</f>
        <v/>
      </c>
    </row>
    <row r="968" customFormat="false" ht="15" hidden="false" customHeight="false" outlineLevel="0" collapsed="false">
      <c r="A968" s="34"/>
      <c r="B968" s="27"/>
      <c r="C968" s="27"/>
      <c r="D968" s="28"/>
      <c r="E968" s="35" t="str">
        <f aca="false">IF(C968="","",IF(COUNTIF(Opsætning!$A$5:$A$12,C968)&gt;0,"Indtægt","Udgift"))</f>
        <v/>
      </c>
      <c r="F968" s="36" t="str">
        <f aca="false">IF(A968="","",MONTH(A968))</f>
        <v/>
      </c>
    </row>
    <row r="969" customFormat="false" ht="15" hidden="false" customHeight="false" outlineLevel="0" collapsed="false">
      <c r="A969" s="34"/>
      <c r="B969" s="27"/>
      <c r="C969" s="27"/>
      <c r="D969" s="28"/>
      <c r="E969" s="35" t="str">
        <f aca="false">IF(C969="","",IF(COUNTIF(Opsætning!$A$5:$A$12,C969)&gt;0,"Indtægt","Udgift"))</f>
        <v/>
      </c>
      <c r="F969" s="36" t="str">
        <f aca="false">IF(A969="","",MONTH(A969))</f>
        <v/>
      </c>
    </row>
    <row r="970" customFormat="false" ht="15" hidden="false" customHeight="false" outlineLevel="0" collapsed="false">
      <c r="A970" s="34"/>
      <c r="B970" s="27"/>
      <c r="C970" s="27"/>
      <c r="D970" s="28"/>
      <c r="E970" s="35" t="str">
        <f aca="false">IF(C970="","",IF(COUNTIF(Opsætning!$A$5:$A$12,C970)&gt;0,"Indtægt","Udgift"))</f>
        <v/>
      </c>
      <c r="F970" s="36" t="str">
        <f aca="false">IF(A970="","",MONTH(A970))</f>
        <v/>
      </c>
    </row>
    <row r="971" customFormat="false" ht="15" hidden="false" customHeight="false" outlineLevel="0" collapsed="false">
      <c r="A971" s="34"/>
      <c r="B971" s="27"/>
      <c r="C971" s="27"/>
      <c r="D971" s="28"/>
      <c r="E971" s="35" t="str">
        <f aca="false">IF(C971="","",IF(COUNTIF(Opsætning!$A$5:$A$12,C971)&gt;0,"Indtægt","Udgift"))</f>
        <v/>
      </c>
      <c r="F971" s="36" t="str">
        <f aca="false">IF(A971="","",MONTH(A971))</f>
        <v/>
      </c>
    </row>
    <row r="972" customFormat="false" ht="15" hidden="false" customHeight="false" outlineLevel="0" collapsed="false">
      <c r="A972" s="34"/>
      <c r="B972" s="27"/>
      <c r="C972" s="27"/>
      <c r="D972" s="28"/>
      <c r="E972" s="35" t="str">
        <f aca="false">IF(C972="","",IF(COUNTIF(Opsætning!$A$5:$A$12,C972)&gt;0,"Indtægt","Udgift"))</f>
        <v/>
      </c>
      <c r="F972" s="36" t="str">
        <f aca="false">IF(A972="","",MONTH(A972))</f>
        <v/>
      </c>
    </row>
    <row r="973" customFormat="false" ht="15" hidden="false" customHeight="false" outlineLevel="0" collapsed="false">
      <c r="A973" s="34"/>
      <c r="B973" s="27"/>
      <c r="C973" s="27"/>
      <c r="D973" s="28"/>
      <c r="E973" s="35" t="str">
        <f aca="false">IF(C973="","",IF(COUNTIF(Opsætning!$A$5:$A$12,C973)&gt;0,"Indtægt","Udgift"))</f>
        <v/>
      </c>
      <c r="F973" s="36" t="str">
        <f aca="false">IF(A973="","",MONTH(A973))</f>
        <v/>
      </c>
    </row>
    <row r="974" customFormat="false" ht="15" hidden="false" customHeight="false" outlineLevel="0" collapsed="false">
      <c r="A974" s="34"/>
      <c r="B974" s="27"/>
      <c r="C974" s="27"/>
      <c r="D974" s="28"/>
      <c r="E974" s="35" t="str">
        <f aca="false">IF(C974="","",IF(COUNTIF(Opsætning!$A$5:$A$12,C974)&gt;0,"Indtægt","Udgift"))</f>
        <v/>
      </c>
      <c r="F974" s="36" t="str">
        <f aca="false">IF(A974="","",MONTH(A974))</f>
        <v/>
      </c>
    </row>
    <row r="975" customFormat="false" ht="15" hidden="false" customHeight="false" outlineLevel="0" collapsed="false">
      <c r="A975" s="34"/>
      <c r="B975" s="27"/>
      <c r="C975" s="27"/>
      <c r="D975" s="28"/>
      <c r="E975" s="35" t="str">
        <f aca="false">IF(C975="","",IF(COUNTIF(Opsætning!$A$5:$A$12,C975)&gt;0,"Indtægt","Udgift"))</f>
        <v/>
      </c>
      <c r="F975" s="36" t="str">
        <f aca="false">IF(A975="","",MONTH(A975))</f>
        <v/>
      </c>
    </row>
    <row r="976" customFormat="false" ht="15" hidden="false" customHeight="false" outlineLevel="0" collapsed="false">
      <c r="A976" s="34"/>
      <c r="B976" s="27"/>
      <c r="C976" s="27"/>
      <c r="D976" s="28"/>
      <c r="E976" s="35" t="str">
        <f aca="false">IF(C976="","",IF(COUNTIF(Opsætning!$A$5:$A$12,C976)&gt;0,"Indtægt","Udgift"))</f>
        <v/>
      </c>
      <c r="F976" s="36" t="str">
        <f aca="false">IF(A976="","",MONTH(A976))</f>
        <v/>
      </c>
    </row>
    <row r="977" customFormat="false" ht="15" hidden="false" customHeight="false" outlineLevel="0" collapsed="false">
      <c r="A977" s="34"/>
      <c r="B977" s="27"/>
      <c r="C977" s="27"/>
      <c r="D977" s="28"/>
      <c r="E977" s="35" t="str">
        <f aca="false">IF(C977="","",IF(COUNTIF(Opsætning!$A$5:$A$12,C977)&gt;0,"Indtægt","Udgift"))</f>
        <v/>
      </c>
      <c r="F977" s="36" t="str">
        <f aca="false">IF(A977="","",MONTH(A977))</f>
        <v/>
      </c>
    </row>
    <row r="978" customFormat="false" ht="15" hidden="false" customHeight="false" outlineLevel="0" collapsed="false">
      <c r="A978" s="34"/>
      <c r="B978" s="27"/>
      <c r="C978" s="27"/>
      <c r="D978" s="28"/>
      <c r="E978" s="35" t="str">
        <f aca="false">IF(C978="","",IF(COUNTIF(Opsætning!$A$5:$A$12,C978)&gt;0,"Indtægt","Udgift"))</f>
        <v/>
      </c>
      <c r="F978" s="36" t="str">
        <f aca="false">IF(A978="","",MONTH(A978))</f>
        <v/>
      </c>
    </row>
    <row r="979" customFormat="false" ht="15" hidden="false" customHeight="false" outlineLevel="0" collapsed="false">
      <c r="A979" s="34"/>
      <c r="B979" s="27"/>
      <c r="C979" s="27"/>
      <c r="D979" s="28"/>
      <c r="E979" s="35" t="str">
        <f aca="false">IF(C979="","",IF(COUNTIF(Opsætning!$A$5:$A$12,C979)&gt;0,"Indtægt","Udgift"))</f>
        <v/>
      </c>
      <c r="F979" s="36" t="str">
        <f aca="false">IF(A979="","",MONTH(A979))</f>
        <v/>
      </c>
    </row>
    <row r="980" customFormat="false" ht="15" hidden="false" customHeight="false" outlineLevel="0" collapsed="false">
      <c r="A980" s="34"/>
      <c r="B980" s="27"/>
      <c r="C980" s="27"/>
      <c r="D980" s="28"/>
      <c r="E980" s="35" t="str">
        <f aca="false">IF(C980="","",IF(COUNTIF(Opsætning!$A$5:$A$12,C980)&gt;0,"Indtægt","Udgift"))</f>
        <v/>
      </c>
      <c r="F980" s="36" t="str">
        <f aca="false">IF(A980="","",MONTH(A980))</f>
        <v/>
      </c>
    </row>
    <row r="981" customFormat="false" ht="15" hidden="false" customHeight="false" outlineLevel="0" collapsed="false">
      <c r="A981" s="34"/>
      <c r="B981" s="27"/>
      <c r="C981" s="27"/>
      <c r="D981" s="28"/>
      <c r="E981" s="35" t="str">
        <f aca="false">IF(C981="","",IF(COUNTIF(Opsætning!$A$5:$A$12,C981)&gt;0,"Indtægt","Udgift"))</f>
        <v/>
      </c>
      <c r="F981" s="36" t="str">
        <f aca="false">IF(A981="","",MONTH(A981))</f>
        <v/>
      </c>
    </row>
    <row r="982" customFormat="false" ht="15" hidden="false" customHeight="false" outlineLevel="0" collapsed="false">
      <c r="A982" s="34"/>
      <c r="B982" s="27"/>
      <c r="C982" s="27"/>
      <c r="D982" s="28"/>
      <c r="E982" s="35" t="str">
        <f aca="false">IF(C982="","",IF(COUNTIF(Opsætning!$A$5:$A$12,C982)&gt;0,"Indtægt","Udgift"))</f>
        <v/>
      </c>
      <c r="F982" s="36" t="str">
        <f aca="false">IF(A982="","",MONTH(A982))</f>
        <v/>
      </c>
    </row>
    <row r="983" customFormat="false" ht="15" hidden="false" customHeight="false" outlineLevel="0" collapsed="false">
      <c r="A983" s="34"/>
      <c r="B983" s="27"/>
      <c r="C983" s="27"/>
      <c r="D983" s="28"/>
      <c r="E983" s="35" t="str">
        <f aca="false">IF(C983="","",IF(COUNTIF(Opsætning!$A$5:$A$12,C983)&gt;0,"Indtægt","Udgift"))</f>
        <v/>
      </c>
      <c r="F983" s="36" t="str">
        <f aca="false">IF(A983="","",MONTH(A983))</f>
        <v/>
      </c>
    </row>
    <row r="984" customFormat="false" ht="15" hidden="false" customHeight="false" outlineLevel="0" collapsed="false">
      <c r="A984" s="34"/>
      <c r="B984" s="27"/>
      <c r="C984" s="27"/>
      <c r="D984" s="28"/>
      <c r="E984" s="35" t="str">
        <f aca="false">IF(C984="","",IF(COUNTIF(Opsætning!$A$5:$A$12,C984)&gt;0,"Indtægt","Udgift"))</f>
        <v/>
      </c>
      <c r="F984" s="36" t="str">
        <f aca="false">IF(A984="","",MONTH(A984))</f>
        <v/>
      </c>
    </row>
    <row r="985" customFormat="false" ht="15" hidden="false" customHeight="false" outlineLevel="0" collapsed="false">
      <c r="A985" s="34"/>
      <c r="B985" s="27"/>
      <c r="C985" s="27"/>
      <c r="D985" s="28"/>
      <c r="E985" s="35" t="str">
        <f aca="false">IF(C985="","",IF(COUNTIF(Opsætning!$A$5:$A$12,C985)&gt;0,"Indtægt","Udgift"))</f>
        <v/>
      </c>
      <c r="F985" s="36" t="str">
        <f aca="false">IF(A985="","",MONTH(A985))</f>
        <v/>
      </c>
    </row>
    <row r="986" customFormat="false" ht="15" hidden="false" customHeight="false" outlineLevel="0" collapsed="false">
      <c r="A986" s="34"/>
      <c r="B986" s="27"/>
      <c r="C986" s="27"/>
      <c r="D986" s="28"/>
      <c r="E986" s="35" t="str">
        <f aca="false">IF(C986="","",IF(COUNTIF(Opsætning!$A$5:$A$12,C986)&gt;0,"Indtægt","Udgift"))</f>
        <v/>
      </c>
      <c r="F986" s="36" t="str">
        <f aca="false">IF(A986="","",MONTH(A986))</f>
        <v/>
      </c>
    </row>
    <row r="987" customFormat="false" ht="15" hidden="false" customHeight="false" outlineLevel="0" collapsed="false">
      <c r="A987" s="34"/>
      <c r="B987" s="27"/>
      <c r="C987" s="27"/>
      <c r="D987" s="28"/>
      <c r="E987" s="35" t="str">
        <f aca="false">IF(C987="","",IF(COUNTIF(Opsætning!$A$5:$A$12,C987)&gt;0,"Indtægt","Udgift"))</f>
        <v/>
      </c>
      <c r="F987" s="36" t="str">
        <f aca="false">IF(A987="","",MONTH(A987))</f>
        <v/>
      </c>
    </row>
    <row r="988" customFormat="false" ht="15" hidden="false" customHeight="false" outlineLevel="0" collapsed="false">
      <c r="A988" s="34"/>
      <c r="B988" s="27"/>
      <c r="C988" s="27"/>
      <c r="D988" s="28"/>
      <c r="E988" s="35" t="str">
        <f aca="false">IF(C988="","",IF(COUNTIF(Opsætning!$A$5:$A$12,C988)&gt;0,"Indtægt","Udgift"))</f>
        <v/>
      </c>
      <c r="F988" s="36" t="str">
        <f aca="false">IF(A988="","",MONTH(A988))</f>
        <v/>
      </c>
    </row>
    <row r="989" customFormat="false" ht="15" hidden="false" customHeight="false" outlineLevel="0" collapsed="false">
      <c r="A989" s="34"/>
      <c r="B989" s="27"/>
      <c r="C989" s="27"/>
      <c r="D989" s="28"/>
      <c r="E989" s="35" t="str">
        <f aca="false">IF(C989="","",IF(COUNTIF(Opsætning!$A$5:$A$12,C989)&gt;0,"Indtægt","Udgift"))</f>
        <v/>
      </c>
      <c r="F989" s="36" t="str">
        <f aca="false">IF(A989="","",MONTH(A989))</f>
        <v/>
      </c>
    </row>
    <row r="990" customFormat="false" ht="15" hidden="false" customHeight="false" outlineLevel="0" collapsed="false">
      <c r="A990" s="34"/>
      <c r="B990" s="27"/>
      <c r="C990" s="27"/>
      <c r="D990" s="28"/>
      <c r="E990" s="35" t="str">
        <f aca="false">IF(C990="","",IF(COUNTIF(Opsætning!$A$5:$A$12,C990)&gt;0,"Indtægt","Udgift"))</f>
        <v/>
      </c>
      <c r="F990" s="36" t="str">
        <f aca="false">IF(A990="","",MONTH(A990))</f>
        <v/>
      </c>
    </row>
    <row r="991" customFormat="false" ht="15" hidden="false" customHeight="false" outlineLevel="0" collapsed="false">
      <c r="A991" s="34"/>
      <c r="B991" s="27"/>
      <c r="C991" s="27"/>
      <c r="D991" s="28"/>
      <c r="E991" s="35" t="str">
        <f aca="false">IF(C991="","",IF(COUNTIF(Opsætning!$A$5:$A$12,C991)&gt;0,"Indtægt","Udgift"))</f>
        <v/>
      </c>
      <c r="F991" s="36" t="str">
        <f aca="false">IF(A991="","",MONTH(A991))</f>
        <v/>
      </c>
    </row>
    <row r="992" customFormat="false" ht="15" hidden="false" customHeight="false" outlineLevel="0" collapsed="false">
      <c r="A992" s="34"/>
      <c r="B992" s="27"/>
      <c r="C992" s="27"/>
      <c r="D992" s="28"/>
      <c r="E992" s="35" t="str">
        <f aca="false">IF(C992="","",IF(COUNTIF(Opsætning!$A$5:$A$12,C992)&gt;0,"Indtægt","Udgift"))</f>
        <v/>
      </c>
      <c r="F992" s="36" t="str">
        <f aca="false">IF(A992="","",MONTH(A992))</f>
        <v/>
      </c>
    </row>
    <row r="993" customFormat="false" ht="15" hidden="false" customHeight="false" outlineLevel="0" collapsed="false">
      <c r="A993" s="34"/>
      <c r="B993" s="27"/>
      <c r="C993" s="27"/>
      <c r="D993" s="28"/>
      <c r="E993" s="35" t="str">
        <f aca="false">IF(C993="","",IF(COUNTIF(Opsætning!$A$5:$A$12,C993)&gt;0,"Indtægt","Udgift"))</f>
        <v/>
      </c>
      <c r="F993" s="36" t="str">
        <f aca="false">IF(A993="","",MONTH(A993))</f>
        <v/>
      </c>
    </row>
    <row r="994" customFormat="false" ht="15" hidden="false" customHeight="false" outlineLevel="0" collapsed="false">
      <c r="A994" s="34"/>
      <c r="B994" s="27"/>
      <c r="C994" s="27"/>
      <c r="D994" s="28"/>
      <c r="E994" s="35" t="str">
        <f aca="false">IF(C994="","",IF(COUNTIF(Opsætning!$A$5:$A$12,C994)&gt;0,"Indtægt","Udgift"))</f>
        <v/>
      </c>
      <c r="F994" s="36" t="str">
        <f aca="false">IF(A994="","",MONTH(A994))</f>
        <v/>
      </c>
    </row>
    <row r="995" customFormat="false" ht="15" hidden="false" customHeight="false" outlineLevel="0" collapsed="false">
      <c r="A995" s="34"/>
      <c r="B995" s="27"/>
      <c r="C995" s="27"/>
      <c r="D995" s="28"/>
      <c r="E995" s="35" t="str">
        <f aca="false">IF(C995="","",IF(COUNTIF(Opsætning!$A$5:$A$12,C995)&gt;0,"Indtægt","Udgift"))</f>
        <v/>
      </c>
      <c r="F995" s="36" t="str">
        <f aca="false">IF(A995="","",MONTH(A995))</f>
        <v/>
      </c>
    </row>
    <row r="996" customFormat="false" ht="15" hidden="false" customHeight="false" outlineLevel="0" collapsed="false">
      <c r="A996" s="34"/>
      <c r="B996" s="27"/>
      <c r="C996" s="27"/>
      <c r="D996" s="28"/>
      <c r="E996" s="35" t="str">
        <f aca="false">IF(C996="","",IF(COUNTIF(Opsætning!$A$5:$A$12,C996)&gt;0,"Indtægt","Udgift"))</f>
        <v/>
      </c>
      <c r="F996" s="36" t="str">
        <f aca="false">IF(A996="","",MONTH(A996))</f>
        <v/>
      </c>
    </row>
    <row r="997" customFormat="false" ht="15" hidden="false" customHeight="false" outlineLevel="0" collapsed="false">
      <c r="A997" s="34"/>
      <c r="B997" s="27"/>
      <c r="C997" s="27"/>
      <c r="D997" s="28"/>
      <c r="E997" s="35" t="str">
        <f aca="false">IF(C997="","",IF(COUNTIF(Opsætning!$A$5:$A$12,C997)&gt;0,"Indtægt","Udgift"))</f>
        <v/>
      </c>
      <c r="F997" s="36" t="str">
        <f aca="false">IF(A997="","",MONTH(A997))</f>
        <v/>
      </c>
    </row>
    <row r="998" customFormat="false" ht="15" hidden="false" customHeight="false" outlineLevel="0" collapsed="false">
      <c r="A998" s="34"/>
      <c r="B998" s="27"/>
      <c r="C998" s="27"/>
      <c r="D998" s="28"/>
      <c r="E998" s="35" t="str">
        <f aca="false">IF(C998="","",IF(COUNTIF(Opsætning!$A$5:$A$12,C998)&gt;0,"Indtægt","Udgift"))</f>
        <v/>
      </c>
      <c r="F998" s="36" t="str">
        <f aca="false">IF(A998="","",MONTH(A998))</f>
        <v/>
      </c>
    </row>
    <row r="999" customFormat="false" ht="15" hidden="false" customHeight="false" outlineLevel="0" collapsed="false">
      <c r="A999" s="34"/>
      <c r="B999" s="27"/>
      <c r="C999" s="27"/>
      <c r="D999" s="28"/>
      <c r="E999" s="35" t="str">
        <f aca="false">IF(C999="","",IF(COUNTIF(Opsætning!$A$5:$A$12,C999)&gt;0,"Indtægt","Udgift"))</f>
        <v/>
      </c>
      <c r="F999" s="36" t="str">
        <f aca="false">IF(A999="","",MONTH(A999))</f>
        <v/>
      </c>
    </row>
    <row r="1000" customFormat="false" ht="15" hidden="false" customHeight="false" outlineLevel="0" collapsed="false">
      <c r="A1000" s="34"/>
      <c r="B1000" s="27"/>
      <c r="C1000" s="27"/>
      <c r="D1000" s="28"/>
      <c r="E1000" s="35" t="str">
        <f aca="false">IF(C1000="","",IF(COUNTIF(Opsætning!$A$5:$A$12,C1000)&gt;0,"Indtægt","Udgift"))</f>
        <v/>
      </c>
      <c r="F1000" s="36" t="str">
        <f aca="false">IF(A1000="","",MONTH(A1000))</f>
        <v/>
      </c>
    </row>
    <row r="1001" customFormat="false" ht="15" hidden="false" customHeight="false" outlineLevel="0" collapsed="false">
      <c r="A1001" s="34"/>
      <c r="B1001" s="27"/>
      <c r="C1001" s="27"/>
      <c r="D1001" s="28"/>
      <c r="E1001" s="35" t="str">
        <f aca="false">IF(C1001="","",IF(COUNTIF(Opsætning!$A$5:$A$12,C1001)&gt;0,"Indtægt","Udgift"))</f>
        <v/>
      </c>
      <c r="F1001" s="36" t="str">
        <f aca="false">IF(A1001="","",MONTH(A1001))</f>
        <v/>
      </c>
    </row>
    <row r="1002" customFormat="false" ht="15" hidden="false" customHeight="false" outlineLevel="0" collapsed="false">
      <c r="A1002" s="34"/>
      <c r="B1002" s="27"/>
      <c r="C1002" s="27"/>
      <c r="D1002" s="28"/>
      <c r="E1002" s="35" t="str">
        <f aca="false">IF(C1002="","",IF(COUNTIF(Opsætning!$A$5:$A$12,C1002)&gt;0,"Indtægt","Udgift"))</f>
        <v/>
      </c>
      <c r="F1002" s="36" t="str">
        <f aca="false">IF(A1002="","",MONTH(A1002))</f>
        <v/>
      </c>
    </row>
    <row r="1003" customFormat="false" ht="15" hidden="false" customHeight="false" outlineLevel="0" collapsed="false">
      <c r="A1003" s="34"/>
      <c r="B1003" s="27"/>
      <c r="C1003" s="27"/>
      <c r="D1003" s="28"/>
      <c r="E1003" s="35" t="str">
        <f aca="false">IF(C1003="","",IF(COUNTIF(Opsætning!$A$5:$A$12,C1003)&gt;0,"Indtægt","Udgift"))</f>
        <v/>
      </c>
      <c r="F1003" s="36" t="str">
        <f aca="false">IF(A1003="","",MONTH(A1003))</f>
        <v/>
      </c>
    </row>
    <row r="1004" customFormat="false" ht="15" hidden="false" customHeight="false" outlineLevel="0" collapsed="false">
      <c r="A1004" s="34"/>
      <c r="B1004" s="27"/>
      <c r="C1004" s="27"/>
      <c r="D1004" s="28"/>
      <c r="E1004" s="35" t="str">
        <f aca="false">IF(C1004="","",IF(COUNTIF(Opsætning!$A$5:$A$12,C1004)&gt;0,"Indtægt","Udgift"))</f>
        <v/>
      </c>
      <c r="F1004" s="36" t="str">
        <f aca="false">IF(A1004="","",MONTH(A1004))</f>
        <v/>
      </c>
    </row>
  </sheetData>
  <conditionalFormatting sqref="E5:E1004">
    <cfRule type="cellIs" priority="2" operator="equal" aboveAverage="0" equalAverage="0" bottom="0" percent="0" rank="0" text="" dxfId="2">
      <formula>"Indtægt"</formula>
    </cfRule>
  </conditionalFormatting>
  <dataValidations count="2">
    <dataValidation allowBlank="true" error="Vælg en kategori fra listen (tilføj nye på fanen Opsætning)." errorStyle="stop" errorTitle="Ukendt kategori" operator="between" showDropDown="false" showErrorMessage="true" showInputMessage="false" sqref="C5:C1004" type="list">
      <formula1>Lister!$A$1:$A$33</formula1>
      <formula2>0</formula2>
    </dataValidation>
    <dataValidation allowBlank="true" error="Skriv beløb som positive tal." errorStyle="stop" operator="greaterThanOrEqual" showDropDown="false" showErrorMessage="true" showInputMessage="false" sqref="D5:D10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9A8"/>
    <pageSetUpPr fitToPage="false"/>
  </sheetPr>
  <dimension ref="A1:P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3" min="2" style="0" width="11"/>
    <col collapsed="false" customWidth="true" hidden="false" outlineLevel="0" max="16" min="14" style="0" width="14"/>
  </cols>
  <sheetData>
    <row r="1" customFormat="false" ht="31.5" hidden="false" customHeight="true" outlineLevel="0" collapsed="false">
      <c r="A1" s="24" t="s">
        <v>97</v>
      </c>
    </row>
    <row r="2" customFormat="false" ht="15" hidden="false" customHeight="false" outlineLevel="0" collapsed="false">
      <c r="A2" s="8" t="s">
        <v>98</v>
      </c>
    </row>
    <row r="3" customFormat="false" ht="15" hidden="false" customHeight="false" outlineLevel="0" collapsed="false">
      <c r="A3" s="16" t="s">
        <v>31</v>
      </c>
      <c r="B3" s="17" t="s">
        <v>99</v>
      </c>
      <c r="C3" s="17" t="s">
        <v>100</v>
      </c>
      <c r="D3" s="17" t="s">
        <v>101</v>
      </c>
      <c r="E3" s="17" t="s">
        <v>102</v>
      </c>
      <c r="F3" s="17" t="s">
        <v>61</v>
      </c>
      <c r="G3" s="17" t="s">
        <v>103</v>
      </c>
      <c r="H3" s="17" t="s">
        <v>104</v>
      </c>
      <c r="I3" s="17" t="s">
        <v>105</v>
      </c>
      <c r="J3" s="17" t="s">
        <v>106</v>
      </c>
      <c r="K3" s="17" t="s">
        <v>107</v>
      </c>
      <c r="L3" s="17" t="s">
        <v>108</v>
      </c>
      <c r="M3" s="17" t="s">
        <v>109</v>
      </c>
      <c r="N3" s="17" t="s">
        <v>28</v>
      </c>
      <c r="O3" s="17" t="s">
        <v>110</v>
      </c>
      <c r="P3" s="17" t="s">
        <v>111</v>
      </c>
    </row>
    <row r="4" customFormat="false" ht="15" hidden="false" customHeight="false" outlineLevel="0" collapsed="false">
      <c r="A4" s="25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customFormat="false" ht="15" hidden="false" customHeight="false" outlineLevel="0" collapsed="false">
      <c r="A5" s="18" t="str">
        <f aca="false">IF(Opsætning!A5="","",Opsætning!A5)</f>
        <v>Løn</v>
      </c>
      <c r="B5" s="19" t="n">
        <f aca="false">IF($A5="","",SUMIFS(Posteringer!$D$5:$D$1004,Posteringer!$C$5:$C$1004,$A5,Posteringer!$F$5:$F$1004,1))</f>
        <v>28000</v>
      </c>
      <c r="C5" s="19" t="n">
        <f aca="false">IF($A5="","",SUMIFS(Posteringer!$D$5:$D$1004,Posteringer!$C$5:$C$1004,$A5,Posteringer!$F$5:$F$1004,2))</f>
        <v>28000</v>
      </c>
      <c r="D5" s="19" t="n">
        <f aca="false">IF($A5="","",SUMIFS(Posteringer!$D$5:$D$1004,Posteringer!$C$5:$C$1004,$A5,Posteringer!$F$5:$F$1004,3))</f>
        <v>0</v>
      </c>
      <c r="E5" s="19" t="n">
        <f aca="false">IF($A5="","",SUMIFS(Posteringer!$D$5:$D$1004,Posteringer!$C$5:$C$1004,$A5,Posteringer!$F$5:$F$1004,4))</f>
        <v>0</v>
      </c>
      <c r="F5" s="19" t="n">
        <f aca="false">IF($A5="","",SUMIFS(Posteringer!$D$5:$D$1004,Posteringer!$C$5:$C$1004,$A5,Posteringer!$F$5:$F$1004,5))</f>
        <v>0</v>
      </c>
      <c r="G5" s="19" t="n">
        <f aca="false">IF($A5="","",SUMIFS(Posteringer!$D$5:$D$1004,Posteringer!$C$5:$C$1004,$A5,Posteringer!$F$5:$F$1004,6))</f>
        <v>0</v>
      </c>
      <c r="H5" s="19" t="n">
        <f aca="false">IF($A5="","",SUMIFS(Posteringer!$D$5:$D$1004,Posteringer!$C$5:$C$1004,$A5,Posteringer!$F$5:$F$1004,7))</f>
        <v>0</v>
      </c>
      <c r="I5" s="19" t="n">
        <f aca="false">IF($A5="","",SUMIFS(Posteringer!$D$5:$D$1004,Posteringer!$C$5:$C$1004,$A5,Posteringer!$F$5:$F$1004,8))</f>
        <v>0</v>
      </c>
      <c r="J5" s="19" t="n">
        <f aca="false">IF($A5="","",SUMIFS(Posteringer!$D$5:$D$1004,Posteringer!$C$5:$C$1004,$A5,Posteringer!$F$5:$F$1004,9))</f>
        <v>0</v>
      </c>
      <c r="K5" s="19" t="n">
        <f aca="false">IF($A5="","",SUMIFS(Posteringer!$D$5:$D$1004,Posteringer!$C$5:$C$1004,$A5,Posteringer!$F$5:$F$1004,10))</f>
        <v>0</v>
      </c>
      <c r="L5" s="19" t="n">
        <f aca="false">IF($A5="","",SUMIFS(Posteringer!$D$5:$D$1004,Posteringer!$C$5:$C$1004,$A5,Posteringer!$F$5:$F$1004,11))</f>
        <v>0</v>
      </c>
      <c r="M5" s="19" t="n">
        <f aca="false">IF($A5="","",SUMIFS(Posteringer!$D$5:$D$1004,Posteringer!$C$5:$C$1004,$A5,Posteringer!$F$5:$F$1004,12))</f>
        <v>0</v>
      </c>
      <c r="N5" s="37" t="n">
        <f aca="false">IF($A5="","",SUM(B5:M5))</f>
        <v>56000</v>
      </c>
      <c r="O5" s="19" t="n">
        <f aca="false">IF($A5="","",Opsætning!B5*12)</f>
        <v>336000</v>
      </c>
      <c r="P5" s="19" t="n">
        <f aca="false">IF($A5="","",N5-O5)</f>
        <v>-280000</v>
      </c>
    </row>
    <row r="6" customFormat="false" ht="15" hidden="false" customHeight="false" outlineLevel="0" collapsed="false">
      <c r="A6" s="18" t="str">
        <f aca="false">IF(Opsætning!A6="","",Opsætning!A6)</f>
        <v>Bijob</v>
      </c>
      <c r="B6" s="19" t="n">
        <f aca="false">IF($A6="","",SUMIFS(Posteringer!$D$5:$D$1004,Posteringer!$C$5:$C$1004,$A6,Posteringer!$F$5:$F$1004,1))</f>
        <v>3500</v>
      </c>
      <c r="C6" s="19" t="n">
        <f aca="false">IF($A6="","",SUMIFS(Posteringer!$D$5:$D$1004,Posteringer!$C$5:$C$1004,$A6,Posteringer!$F$5:$F$1004,2))</f>
        <v>0</v>
      </c>
      <c r="D6" s="19" t="n">
        <f aca="false">IF($A6="","",SUMIFS(Posteringer!$D$5:$D$1004,Posteringer!$C$5:$C$1004,$A6,Posteringer!$F$5:$F$1004,3))</f>
        <v>0</v>
      </c>
      <c r="E6" s="19" t="n">
        <f aca="false">IF($A6="","",SUMIFS(Posteringer!$D$5:$D$1004,Posteringer!$C$5:$C$1004,$A6,Posteringer!$F$5:$F$1004,4))</f>
        <v>0</v>
      </c>
      <c r="F6" s="19" t="n">
        <f aca="false">IF($A6="","",SUMIFS(Posteringer!$D$5:$D$1004,Posteringer!$C$5:$C$1004,$A6,Posteringer!$F$5:$F$1004,5))</f>
        <v>0</v>
      </c>
      <c r="G6" s="19" t="n">
        <f aca="false">IF($A6="","",SUMIFS(Posteringer!$D$5:$D$1004,Posteringer!$C$5:$C$1004,$A6,Posteringer!$F$5:$F$1004,6))</f>
        <v>0</v>
      </c>
      <c r="H6" s="19" t="n">
        <f aca="false">IF($A6="","",SUMIFS(Posteringer!$D$5:$D$1004,Posteringer!$C$5:$C$1004,$A6,Posteringer!$F$5:$F$1004,7))</f>
        <v>0</v>
      </c>
      <c r="I6" s="19" t="n">
        <f aca="false">IF($A6="","",SUMIFS(Posteringer!$D$5:$D$1004,Posteringer!$C$5:$C$1004,$A6,Posteringer!$F$5:$F$1004,8))</f>
        <v>0</v>
      </c>
      <c r="J6" s="19" t="n">
        <f aca="false">IF($A6="","",SUMIFS(Posteringer!$D$5:$D$1004,Posteringer!$C$5:$C$1004,$A6,Posteringer!$F$5:$F$1004,9))</f>
        <v>0</v>
      </c>
      <c r="K6" s="19" t="n">
        <f aca="false">IF($A6="","",SUMIFS(Posteringer!$D$5:$D$1004,Posteringer!$C$5:$C$1004,$A6,Posteringer!$F$5:$F$1004,10))</f>
        <v>0</v>
      </c>
      <c r="L6" s="19" t="n">
        <f aca="false">IF($A6="","",SUMIFS(Posteringer!$D$5:$D$1004,Posteringer!$C$5:$C$1004,$A6,Posteringer!$F$5:$F$1004,11))</f>
        <v>0</v>
      </c>
      <c r="M6" s="19" t="n">
        <f aca="false">IF($A6="","",SUMIFS(Posteringer!$D$5:$D$1004,Posteringer!$C$5:$C$1004,$A6,Posteringer!$F$5:$F$1004,12))</f>
        <v>0</v>
      </c>
      <c r="N6" s="37" t="n">
        <f aca="false">IF($A6="","",SUM(B6:M6))</f>
        <v>3500</v>
      </c>
      <c r="O6" s="19" t="n">
        <f aca="false">IF($A6="","",Opsætning!B6*12)</f>
        <v>36000</v>
      </c>
      <c r="P6" s="19" t="n">
        <f aca="false">IF($A6="","",N6-O6)</f>
        <v>-32500</v>
      </c>
    </row>
    <row r="7" customFormat="false" ht="15" hidden="false" customHeight="false" outlineLevel="0" collapsed="false">
      <c r="A7" s="18" t="str">
        <f aca="false">IF(Opsætning!A7="","",Opsætning!A7)</f>
        <v>Børnecheck / tilskud</v>
      </c>
      <c r="B7" s="19" t="n">
        <f aca="false">IF($A7="","",SUMIFS(Posteringer!$D$5:$D$1004,Posteringer!$C$5:$C$1004,$A7,Posteringer!$F$5:$F$1004,1))</f>
        <v>0</v>
      </c>
      <c r="C7" s="19" t="n">
        <f aca="false">IF($A7="","",SUMIFS(Posteringer!$D$5:$D$1004,Posteringer!$C$5:$C$1004,$A7,Posteringer!$F$5:$F$1004,2))</f>
        <v>0</v>
      </c>
      <c r="D7" s="19" t="n">
        <f aca="false">IF($A7="","",SUMIFS(Posteringer!$D$5:$D$1004,Posteringer!$C$5:$C$1004,$A7,Posteringer!$F$5:$F$1004,3))</f>
        <v>0</v>
      </c>
      <c r="E7" s="19" t="n">
        <f aca="false">IF($A7="","",SUMIFS(Posteringer!$D$5:$D$1004,Posteringer!$C$5:$C$1004,$A7,Posteringer!$F$5:$F$1004,4))</f>
        <v>0</v>
      </c>
      <c r="F7" s="19" t="n">
        <f aca="false">IF($A7="","",SUMIFS(Posteringer!$D$5:$D$1004,Posteringer!$C$5:$C$1004,$A7,Posteringer!$F$5:$F$1004,5))</f>
        <v>0</v>
      </c>
      <c r="G7" s="19" t="n">
        <f aca="false">IF($A7="","",SUMIFS(Posteringer!$D$5:$D$1004,Posteringer!$C$5:$C$1004,$A7,Posteringer!$F$5:$F$1004,6))</f>
        <v>0</v>
      </c>
      <c r="H7" s="19" t="n">
        <f aca="false">IF($A7="","",SUMIFS(Posteringer!$D$5:$D$1004,Posteringer!$C$5:$C$1004,$A7,Posteringer!$F$5:$F$1004,7))</f>
        <v>0</v>
      </c>
      <c r="I7" s="19" t="n">
        <f aca="false">IF($A7="","",SUMIFS(Posteringer!$D$5:$D$1004,Posteringer!$C$5:$C$1004,$A7,Posteringer!$F$5:$F$1004,8))</f>
        <v>0</v>
      </c>
      <c r="J7" s="19" t="n">
        <f aca="false">IF($A7="","",SUMIFS(Posteringer!$D$5:$D$1004,Posteringer!$C$5:$C$1004,$A7,Posteringer!$F$5:$F$1004,9))</f>
        <v>0</v>
      </c>
      <c r="K7" s="19" t="n">
        <f aca="false">IF($A7="","",SUMIFS(Posteringer!$D$5:$D$1004,Posteringer!$C$5:$C$1004,$A7,Posteringer!$F$5:$F$1004,10))</f>
        <v>0</v>
      </c>
      <c r="L7" s="19" t="n">
        <f aca="false">IF($A7="","",SUMIFS(Posteringer!$D$5:$D$1004,Posteringer!$C$5:$C$1004,$A7,Posteringer!$F$5:$F$1004,11))</f>
        <v>0</v>
      </c>
      <c r="M7" s="19" t="n">
        <f aca="false">IF($A7="","",SUMIFS(Posteringer!$D$5:$D$1004,Posteringer!$C$5:$C$1004,$A7,Posteringer!$F$5:$F$1004,12))</f>
        <v>0</v>
      </c>
      <c r="N7" s="37" t="n">
        <f aca="false">IF($A7="","",SUM(B7:M7))</f>
        <v>0</v>
      </c>
      <c r="O7" s="19" t="n">
        <f aca="false">IF($A7="","",Opsætning!B7*12)</f>
        <v>0</v>
      </c>
      <c r="P7" s="19" t="n">
        <f aca="false">IF($A7="","",N7-O7)</f>
        <v>0</v>
      </c>
    </row>
    <row r="8" customFormat="false" ht="15" hidden="false" customHeight="false" outlineLevel="0" collapsed="false">
      <c r="A8" s="18" t="str">
        <f aca="false">IF(Opsætning!A8="","",Opsætning!A8)</f>
        <v>Andet</v>
      </c>
      <c r="B8" s="19" t="n">
        <f aca="false">IF($A8="","",SUMIFS(Posteringer!$D$5:$D$1004,Posteringer!$C$5:$C$1004,$A8,Posteringer!$F$5:$F$1004,1))</f>
        <v>0</v>
      </c>
      <c r="C8" s="19" t="n">
        <f aca="false">IF($A8="","",SUMIFS(Posteringer!$D$5:$D$1004,Posteringer!$C$5:$C$1004,$A8,Posteringer!$F$5:$F$1004,2))</f>
        <v>0</v>
      </c>
      <c r="D8" s="19" t="n">
        <f aca="false">IF($A8="","",SUMIFS(Posteringer!$D$5:$D$1004,Posteringer!$C$5:$C$1004,$A8,Posteringer!$F$5:$F$1004,3))</f>
        <v>0</v>
      </c>
      <c r="E8" s="19" t="n">
        <f aca="false">IF($A8="","",SUMIFS(Posteringer!$D$5:$D$1004,Posteringer!$C$5:$C$1004,$A8,Posteringer!$F$5:$F$1004,4))</f>
        <v>0</v>
      </c>
      <c r="F8" s="19" t="n">
        <f aca="false">IF($A8="","",SUMIFS(Posteringer!$D$5:$D$1004,Posteringer!$C$5:$C$1004,$A8,Posteringer!$F$5:$F$1004,5))</f>
        <v>0</v>
      </c>
      <c r="G8" s="19" t="n">
        <f aca="false">IF($A8="","",SUMIFS(Posteringer!$D$5:$D$1004,Posteringer!$C$5:$C$1004,$A8,Posteringer!$F$5:$F$1004,6))</f>
        <v>0</v>
      </c>
      <c r="H8" s="19" t="n">
        <f aca="false">IF($A8="","",SUMIFS(Posteringer!$D$5:$D$1004,Posteringer!$C$5:$C$1004,$A8,Posteringer!$F$5:$F$1004,7))</f>
        <v>0</v>
      </c>
      <c r="I8" s="19" t="n">
        <f aca="false">IF($A8="","",SUMIFS(Posteringer!$D$5:$D$1004,Posteringer!$C$5:$C$1004,$A8,Posteringer!$F$5:$F$1004,8))</f>
        <v>0</v>
      </c>
      <c r="J8" s="19" t="n">
        <f aca="false">IF($A8="","",SUMIFS(Posteringer!$D$5:$D$1004,Posteringer!$C$5:$C$1004,$A8,Posteringer!$F$5:$F$1004,9))</f>
        <v>0</v>
      </c>
      <c r="K8" s="19" t="n">
        <f aca="false">IF($A8="","",SUMIFS(Posteringer!$D$5:$D$1004,Posteringer!$C$5:$C$1004,$A8,Posteringer!$F$5:$F$1004,10))</f>
        <v>0</v>
      </c>
      <c r="L8" s="19" t="n">
        <f aca="false">IF($A8="","",SUMIFS(Posteringer!$D$5:$D$1004,Posteringer!$C$5:$C$1004,$A8,Posteringer!$F$5:$F$1004,11))</f>
        <v>0</v>
      </c>
      <c r="M8" s="19" t="n">
        <f aca="false">IF($A8="","",SUMIFS(Posteringer!$D$5:$D$1004,Posteringer!$C$5:$C$1004,$A8,Posteringer!$F$5:$F$1004,12))</f>
        <v>0</v>
      </c>
      <c r="N8" s="37" t="n">
        <f aca="false">IF($A8="","",SUM(B8:M8))</f>
        <v>0</v>
      </c>
      <c r="O8" s="19" t="n">
        <f aca="false">IF($A8="","",Opsætning!B8*12)</f>
        <v>0</v>
      </c>
      <c r="P8" s="19" t="n">
        <f aca="false">IF($A8="","",N8-O8)</f>
        <v>0</v>
      </c>
    </row>
    <row r="9" customFormat="false" ht="15" hidden="false" customHeight="false" outlineLevel="0" collapsed="false">
      <c r="A9" s="18" t="str">
        <f aca="false">IF(Opsætning!A9="","",Opsætning!A9)</f>
        <v/>
      </c>
      <c r="B9" s="19" t="str">
        <f aca="false">IF($A9="","",SUMIFS(Posteringer!$D$5:$D$1004,Posteringer!$C$5:$C$1004,$A9,Posteringer!$F$5:$F$1004,1))</f>
        <v/>
      </c>
      <c r="C9" s="19" t="str">
        <f aca="false">IF($A9="","",SUMIFS(Posteringer!$D$5:$D$1004,Posteringer!$C$5:$C$1004,$A9,Posteringer!$F$5:$F$1004,2))</f>
        <v/>
      </c>
      <c r="D9" s="19" t="str">
        <f aca="false">IF($A9="","",SUMIFS(Posteringer!$D$5:$D$1004,Posteringer!$C$5:$C$1004,$A9,Posteringer!$F$5:$F$1004,3))</f>
        <v/>
      </c>
      <c r="E9" s="19" t="str">
        <f aca="false">IF($A9="","",SUMIFS(Posteringer!$D$5:$D$1004,Posteringer!$C$5:$C$1004,$A9,Posteringer!$F$5:$F$1004,4))</f>
        <v/>
      </c>
      <c r="F9" s="19" t="str">
        <f aca="false">IF($A9="","",SUMIFS(Posteringer!$D$5:$D$1004,Posteringer!$C$5:$C$1004,$A9,Posteringer!$F$5:$F$1004,5))</f>
        <v/>
      </c>
      <c r="G9" s="19" t="str">
        <f aca="false">IF($A9="","",SUMIFS(Posteringer!$D$5:$D$1004,Posteringer!$C$5:$C$1004,$A9,Posteringer!$F$5:$F$1004,6))</f>
        <v/>
      </c>
      <c r="H9" s="19" t="str">
        <f aca="false">IF($A9="","",SUMIFS(Posteringer!$D$5:$D$1004,Posteringer!$C$5:$C$1004,$A9,Posteringer!$F$5:$F$1004,7))</f>
        <v/>
      </c>
      <c r="I9" s="19" t="str">
        <f aca="false">IF($A9="","",SUMIFS(Posteringer!$D$5:$D$1004,Posteringer!$C$5:$C$1004,$A9,Posteringer!$F$5:$F$1004,8))</f>
        <v/>
      </c>
      <c r="J9" s="19" t="str">
        <f aca="false">IF($A9="","",SUMIFS(Posteringer!$D$5:$D$1004,Posteringer!$C$5:$C$1004,$A9,Posteringer!$F$5:$F$1004,9))</f>
        <v/>
      </c>
      <c r="K9" s="19" t="str">
        <f aca="false">IF($A9="","",SUMIFS(Posteringer!$D$5:$D$1004,Posteringer!$C$5:$C$1004,$A9,Posteringer!$F$5:$F$1004,10))</f>
        <v/>
      </c>
      <c r="L9" s="19" t="str">
        <f aca="false">IF($A9="","",SUMIFS(Posteringer!$D$5:$D$1004,Posteringer!$C$5:$C$1004,$A9,Posteringer!$F$5:$F$1004,11))</f>
        <v/>
      </c>
      <c r="M9" s="19" t="str">
        <f aca="false">IF($A9="","",SUMIFS(Posteringer!$D$5:$D$1004,Posteringer!$C$5:$C$1004,$A9,Posteringer!$F$5:$F$1004,12))</f>
        <v/>
      </c>
      <c r="N9" s="37" t="str">
        <f aca="false">IF($A9="","",SUM(B9:M9))</f>
        <v/>
      </c>
      <c r="O9" s="19" t="str">
        <f aca="false">IF($A9="","",Opsætning!B9*12)</f>
        <v/>
      </c>
      <c r="P9" s="19" t="str">
        <f aca="false">IF($A9="","",N9-O9)</f>
        <v/>
      </c>
    </row>
    <row r="10" customFormat="false" ht="15" hidden="false" customHeight="false" outlineLevel="0" collapsed="false">
      <c r="A10" s="18" t="str">
        <f aca="false">IF(Opsætning!A10="","",Opsætning!A10)</f>
        <v/>
      </c>
      <c r="B10" s="19" t="str">
        <f aca="false">IF($A10="","",SUMIFS(Posteringer!$D$5:$D$1004,Posteringer!$C$5:$C$1004,$A10,Posteringer!$F$5:$F$1004,1))</f>
        <v/>
      </c>
      <c r="C10" s="19" t="str">
        <f aca="false">IF($A10="","",SUMIFS(Posteringer!$D$5:$D$1004,Posteringer!$C$5:$C$1004,$A10,Posteringer!$F$5:$F$1004,2))</f>
        <v/>
      </c>
      <c r="D10" s="19" t="str">
        <f aca="false">IF($A10="","",SUMIFS(Posteringer!$D$5:$D$1004,Posteringer!$C$5:$C$1004,$A10,Posteringer!$F$5:$F$1004,3))</f>
        <v/>
      </c>
      <c r="E10" s="19" t="str">
        <f aca="false">IF($A10="","",SUMIFS(Posteringer!$D$5:$D$1004,Posteringer!$C$5:$C$1004,$A10,Posteringer!$F$5:$F$1004,4))</f>
        <v/>
      </c>
      <c r="F10" s="19" t="str">
        <f aca="false">IF($A10="","",SUMIFS(Posteringer!$D$5:$D$1004,Posteringer!$C$5:$C$1004,$A10,Posteringer!$F$5:$F$1004,5))</f>
        <v/>
      </c>
      <c r="G10" s="19" t="str">
        <f aca="false">IF($A10="","",SUMIFS(Posteringer!$D$5:$D$1004,Posteringer!$C$5:$C$1004,$A10,Posteringer!$F$5:$F$1004,6))</f>
        <v/>
      </c>
      <c r="H10" s="19" t="str">
        <f aca="false">IF($A10="","",SUMIFS(Posteringer!$D$5:$D$1004,Posteringer!$C$5:$C$1004,$A10,Posteringer!$F$5:$F$1004,7))</f>
        <v/>
      </c>
      <c r="I10" s="19" t="str">
        <f aca="false">IF($A10="","",SUMIFS(Posteringer!$D$5:$D$1004,Posteringer!$C$5:$C$1004,$A10,Posteringer!$F$5:$F$1004,8))</f>
        <v/>
      </c>
      <c r="J10" s="19" t="str">
        <f aca="false">IF($A10="","",SUMIFS(Posteringer!$D$5:$D$1004,Posteringer!$C$5:$C$1004,$A10,Posteringer!$F$5:$F$1004,9))</f>
        <v/>
      </c>
      <c r="K10" s="19" t="str">
        <f aca="false">IF($A10="","",SUMIFS(Posteringer!$D$5:$D$1004,Posteringer!$C$5:$C$1004,$A10,Posteringer!$F$5:$F$1004,10))</f>
        <v/>
      </c>
      <c r="L10" s="19" t="str">
        <f aca="false">IF($A10="","",SUMIFS(Posteringer!$D$5:$D$1004,Posteringer!$C$5:$C$1004,$A10,Posteringer!$F$5:$F$1004,11))</f>
        <v/>
      </c>
      <c r="M10" s="19" t="str">
        <f aca="false">IF($A10="","",SUMIFS(Posteringer!$D$5:$D$1004,Posteringer!$C$5:$C$1004,$A10,Posteringer!$F$5:$F$1004,12))</f>
        <v/>
      </c>
      <c r="N10" s="37" t="str">
        <f aca="false">IF($A10="","",SUM(B10:M10))</f>
        <v/>
      </c>
      <c r="O10" s="19" t="str">
        <f aca="false">IF($A10="","",Opsætning!B10*12)</f>
        <v/>
      </c>
      <c r="P10" s="19" t="str">
        <f aca="false">IF($A10="","",N10-O10)</f>
        <v/>
      </c>
    </row>
    <row r="11" customFormat="false" ht="15" hidden="false" customHeight="false" outlineLevel="0" collapsed="false">
      <c r="A11" s="18" t="str">
        <f aca="false">IF(Opsætning!A11="","",Opsætning!A11)</f>
        <v/>
      </c>
      <c r="B11" s="19" t="str">
        <f aca="false">IF($A11="","",SUMIFS(Posteringer!$D$5:$D$1004,Posteringer!$C$5:$C$1004,$A11,Posteringer!$F$5:$F$1004,1))</f>
        <v/>
      </c>
      <c r="C11" s="19" t="str">
        <f aca="false">IF($A11="","",SUMIFS(Posteringer!$D$5:$D$1004,Posteringer!$C$5:$C$1004,$A11,Posteringer!$F$5:$F$1004,2))</f>
        <v/>
      </c>
      <c r="D11" s="19" t="str">
        <f aca="false">IF($A11="","",SUMIFS(Posteringer!$D$5:$D$1004,Posteringer!$C$5:$C$1004,$A11,Posteringer!$F$5:$F$1004,3))</f>
        <v/>
      </c>
      <c r="E11" s="19" t="str">
        <f aca="false">IF($A11="","",SUMIFS(Posteringer!$D$5:$D$1004,Posteringer!$C$5:$C$1004,$A11,Posteringer!$F$5:$F$1004,4))</f>
        <v/>
      </c>
      <c r="F11" s="19" t="str">
        <f aca="false">IF($A11="","",SUMIFS(Posteringer!$D$5:$D$1004,Posteringer!$C$5:$C$1004,$A11,Posteringer!$F$5:$F$1004,5))</f>
        <v/>
      </c>
      <c r="G11" s="19" t="str">
        <f aca="false">IF($A11="","",SUMIFS(Posteringer!$D$5:$D$1004,Posteringer!$C$5:$C$1004,$A11,Posteringer!$F$5:$F$1004,6))</f>
        <v/>
      </c>
      <c r="H11" s="19" t="str">
        <f aca="false">IF($A11="","",SUMIFS(Posteringer!$D$5:$D$1004,Posteringer!$C$5:$C$1004,$A11,Posteringer!$F$5:$F$1004,7))</f>
        <v/>
      </c>
      <c r="I11" s="19" t="str">
        <f aca="false">IF($A11="","",SUMIFS(Posteringer!$D$5:$D$1004,Posteringer!$C$5:$C$1004,$A11,Posteringer!$F$5:$F$1004,8))</f>
        <v/>
      </c>
      <c r="J11" s="19" t="str">
        <f aca="false">IF($A11="","",SUMIFS(Posteringer!$D$5:$D$1004,Posteringer!$C$5:$C$1004,$A11,Posteringer!$F$5:$F$1004,9))</f>
        <v/>
      </c>
      <c r="K11" s="19" t="str">
        <f aca="false">IF($A11="","",SUMIFS(Posteringer!$D$5:$D$1004,Posteringer!$C$5:$C$1004,$A11,Posteringer!$F$5:$F$1004,10))</f>
        <v/>
      </c>
      <c r="L11" s="19" t="str">
        <f aca="false">IF($A11="","",SUMIFS(Posteringer!$D$5:$D$1004,Posteringer!$C$5:$C$1004,$A11,Posteringer!$F$5:$F$1004,11))</f>
        <v/>
      </c>
      <c r="M11" s="19" t="str">
        <f aca="false">IF($A11="","",SUMIFS(Posteringer!$D$5:$D$1004,Posteringer!$C$5:$C$1004,$A11,Posteringer!$F$5:$F$1004,12))</f>
        <v/>
      </c>
      <c r="N11" s="37" t="str">
        <f aca="false">IF($A11="","",SUM(B11:M11))</f>
        <v/>
      </c>
      <c r="O11" s="19" t="str">
        <f aca="false">IF($A11="","",Opsætning!B11*12)</f>
        <v/>
      </c>
      <c r="P11" s="19" t="str">
        <f aca="false">IF($A11="","",N11-O11)</f>
        <v/>
      </c>
    </row>
    <row r="12" customFormat="false" ht="15" hidden="false" customHeight="false" outlineLevel="0" collapsed="false">
      <c r="A12" s="18" t="str">
        <f aca="false">IF(Opsætning!A12="","",Opsætning!A12)</f>
        <v/>
      </c>
      <c r="B12" s="19" t="str">
        <f aca="false">IF($A12="","",SUMIFS(Posteringer!$D$5:$D$1004,Posteringer!$C$5:$C$1004,$A12,Posteringer!$F$5:$F$1004,1))</f>
        <v/>
      </c>
      <c r="C12" s="19" t="str">
        <f aca="false">IF($A12="","",SUMIFS(Posteringer!$D$5:$D$1004,Posteringer!$C$5:$C$1004,$A12,Posteringer!$F$5:$F$1004,2))</f>
        <v/>
      </c>
      <c r="D12" s="19" t="str">
        <f aca="false">IF($A12="","",SUMIFS(Posteringer!$D$5:$D$1004,Posteringer!$C$5:$C$1004,$A12,Posteringer!$F$5:$F$1004,3))</f>
        <v/>
      </c>
      <c r="E12" s="19" t="str">
        <f aca="false">IF($A12="","",SUMIFS(Posteringer!$D$5:$D$1004,Posteringer!$C$5:$C$1004,$A12,Posteringer!$F$5:$F$1004,4))</f>
        <v/>
      </c>
      <c r="F12" s="19" t="str">
        <f aca="false">IF($A12="","",SUMIFS(Posteringer!$D$5:$D$1004,Posteringer!$C$5:$C$1004,$A12,Posteringer!$F$5:$F$1004,5))</f>
        <v/>
      </c>
      <c r="G12" s="19" t="str">
        <f aca="false">IF($A12="","",SUMIFS(Posteringer!$D$5:$D$1004,Posteringer!$C$5:$C$1004,$A12,Posteringer!$F$5:$F$1004,6))</f>
        <v/>
      </c>
      <c r="H12" s="19" t="str">
        <f aca="false">IF($A12="","",SUMIFS(Posteringer!$D$5:$D$1004,Posteringer!$C$5:$C$1004,$A12,Posteringer!$F$5:$F$1004,7))</f>
        <v/>
      </c>
      <c r="I12" s="19" t="str">
        <f aca="false">IF($A12="","",SUMIFS(Posteringer!$D$5:$D$1004,Posteringer!$C$5:$C$1004,$A12,Posteringer!$F$5:$F$1004,8))</f>
        <v/>
      </c>
      <c r="J12" s="19" t="str">
        <f aca="false">IF($A12="","",SUMIFS(Posteringer!$D$5:$D$1004,Posteringer!$C$5:$C$1004,$A12,Posteringer!$F$5:$F$1004,9))</f>
        <v/>
      </c>
      <c r="K12" s="19" t="str">
        <f aca="false">IF($A12="","",SUMIFS(Posteringer!$D$5:$D$1004,Posteringer!$C$5:$C$1004,$A12,Posteringer!$F$5:$F$1004,10))</f>
        <v/>
      </c>
      <c r="L12" s="19" t="str">
        <f aca="false">IF($A12="","",SUMIFS(Posteringer!$D$5:$D$1004,Posteringer!$C$5:$C$1004,$A12,Posteringer!$F$5:$F$1004,11))</f>
        <v/>
      </c>
      <c r="M12" s="19" t="str">
        <f aca="false">IF($A12="","",SUMIFS(Posteringer!$D$5:$D$1004,Posteringer!$C$5:$C$1004,$A12,Posteringer!$F$5:$F$1004,12))</f>
        <v/>
      </c>
      <c r="N12" s="37" t="str">
        <f aca="false">IF($A12="","",SUM(B12:M12))</f>
        <v/>
      </c>
      <c r="O12" s="19" t="str">
        <f aca="false">IF($A12="","",Opsætning!B12*12)</f>
        <v/>
      </c>
      <c r="P12" s="19" t="str">
        <f aca="false">IF($A12="","",N12-O12)</f>
        <v/>
      </c>
    </row>
    <row r="13" customFormat="false" ht="15" hidden="false" customHeight="false" outlineLevel="0" collapsed="false">
      <c r="A13" s="21" t="s">
        <v>112</v>
      </c>
      <c r="B13" s="22" t="n">
        <f aca="false">SUM(B5:B12)</f>
        <v>31500</v>
      </c>
      <c r="C13" s="22" t="n">
        <f aca="false">SUM(C5:C12)</f>
        <v>28000</v>
      </c>
      <c r="D13" s="22" t="n">
        <f aca="false">SUM(D5:D12)</f>
        <v>0</v>
      </c>
      <c r="E13" s="22" t="n">
        <f aca="false">SUM(E5:E12)</f>
        <v>0</v>
      </c>
      <c r="F13" s="22" t="n">
        <f aca="false">SUM(F5:F12)</f>
        <v>0</v>
      </c>
      <c r="G13" s="22" t="n">
        <f aca="false">SUM(G5:G12)</f>
        <v>0</v>
      </c>
      <c r="H13" s="22" t="n">
        <f aca="false">SUM(H5:H12)</f>
        <v>0</v>
      </c>
      <c r="I13" s="22" t="n">
        <f aca="false">SUM(I5:I12)</f>
        <v>0</v>
      </c>
      <c r="J13" s="22" t="n">
        <f aca="false">SUM(J5:J12)</f>
        <v>0</v>
      </c>
      <c r="K13" s="22" t="n">
        <f aca="false">SUM(K5:K12)</f>
        <v>0</v>
      </c>
      <c r="L13" s="22" t="n">
        <f aca="false">SUM(L5:L12)</f>
        <v>0</v>
      </c>
      <c r="M13" s="22" t="n">
        <f aca="false">SUM(M5:M12)</f>
        <v>0</v>
      </c>
      <c r="N13" s="22" t="n">
        <f aca="false">SUM(N5:N12)</f>
        <v>59500</v>
      </c>
      <c r="O13" s="22" t="n">
        <f aca="false">SUM(O5:O12)</f>
        <v>372000</v>
      </c>
      <c r="P13" s="22" t="n">
        <f aca="false">SUM(P5:P12)</f>
        <v>-312500</v>
      </c>
    </row>
    <row r="15" customFormat="false" ht="15" hidden="false" customHeight="false" outlineLevel="0" collapsed="false">
      <c r="A15" s="25" t="s">
        <v>20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customFormat="false" ht="15" hidden="false" customHeight="false" outlineLevel="0" collapsed="false">
      <c r="A16" s="18" t="str">
        <f aca="false">IF(Opsætning!A16="","",Opsætning!A16)</f>
        <v>Husleje / boliglån</v>
      </c>
      <c r="B16" s="19" t="n">
        <f aca="false">IF($A16="","",SUMIFS(Posteringer!$D$5:$D$1004,Posteringer!$C$5:$C$1004,$A16,Posteringer!$F$5:$F$1004,1))</f>
        <v>9500</v>
      </c>
      <c r="C16" s="19" t="n">
        <f aca="false">IF($A16="","",SUMIFS(Posteringer!$D$5:$D$1004,Posteringer!$C$5:$C$1004,$A16,Posteringer!$F$5:$F$1004,2))</f>
        <v>9500</v>
      </c>
      <c r="D16" s="19" t="n">
        <f aca="false">IF($A16="","",SUMIFS(Posteringer!$D$5:$D$1004,Posteringer!$C$5:$C$1004,$A16,Posteringer!$F$5:$F$1004,3))</f>
        <v>0</v>
      </c>
      <c r="E16" s="19" t="n">
        <f aca="false">IF($A16="","",SUMIFS(Posteringer!$D$5:$D$1004,Posteringer!$C$5:$C$1004,$A16,Posteringer!$F$5:$F$1004,4))</f>
        <v>0</v>
      </c>
      <c r="F16" s="19" t="n">
        <f aca="false">IF($A16="","",SUMIFS(Posteringer!$D$5:$D$1004,Posteringer!$C$5:$C$1004,$A16,Posteringer!$F$5:$F$1004,5))</f>
        <v>0</v>
      </c>
      <c r="G16" s="19" t="n">
        <f aca="false">IF($A16="","",SUMIFS(Posteringer!$D$5:$D$1004,Posteringer!$C$5:$C$1004,$A16,Posteringer!$F$5:$F$1004,6))</f>
        <v>0</v>
      </c>
      <c r="H16" s="19" t="n">
        <f aca="false">IF($A16="","",SUMIFS(Posteringer!$D$5:$D$1004,Posteringer!$C$5:$C$1004,$A16,Posteringer!$F$5:$F$1004,7))</f>
        <v>0</v>
      </c>
      <c r="I16" s="19" t="n">
        <f aca="false">IF($A16="","",SUMIFS(Posteringer!$D$5:$D$1004,Posteringer!$C$5:$C$1004,$A16,Posteringer!$F$5:$F$1004,8))</f>
        <v>0</v>
      </c>
      <c r="J16" s="19" t="n">
        <f aca="false">IF($A16="","",SUMIFS(Posteringer!$D$5:$D$1004,Posteringer!$C$5:$C$1004,$A16,Posteringer!$F$5:$F$1004,9))</f>
        <v>0</v>
      </c>
      <c r="K16" s="19" t="n">
        <f aca="false">IF($A16="","",SUMIFS(Posteringer!$D$5:$D$1004,Posteringer!$C$5:$C$1004,$A16,Posteringer!$F$5:$F$1004,10))</f>
        <v>0</v>
      </c>
      <c r="L16" s="19" t="n">
        <f aca="false">IF($A16="","",SUMIFS(Posteringer!$D$5:$D$1004,Posteringer!$C$5:$C$1004,$A16,Posteringer!$F$5:$F$1004,11))</f>
        <v>0</v>
      </c>
      <c r="M16" s="19" t="n">
        <f aca="false">IF($A16="","",SUMIFS(Posteringer!$D$5:$D$1004,Posteringer!$C$5:$C$1004,$A16,Posteringer!$F$5:$F$1004,12))</f>
        <v>0</v>
      </c>
      <c r="N16" s="37" t="n">
        <f aca="false">IF($A16="","",SUM(B16:M16))</f>
        <v>19000</v>
      </c>
      <c r="O16" s="19" t="n">
        <f aca="false">IF($A16="","",Opsætning!B16*12)</f>
        <v>114000</v>
      </c>
      <c r="P16" s="19" t="n">
        <f aca="false">IF($A16="","",O16-N16)</f>
        <v>95000</v>
      </c>
    </row>
    <row r="17" customFormat="false" ht="15" hidden="false" customHeight="false" outlineLevel="0" collapsed="false">
      <c r="A17" s="18" t="str">
        <f aca="false">IF(Opsætning!A17="","",Opsætning!A17)</f>
        <v>El, vand &amp; varme</v>
      </c>
      <c r="B17" s="19" t="n">
        <f aca="false">IF($A17="","",SUMIFS(Posteringer!$D$5:$D$1004,Posteringer!$C$5:$C$1004,$A17,Posteringer!$F$5:$F$1004,1))</f>
        <v>780</v>
      </c>
      <c r="C17" s="19" t="n">
        <f aca="false">IF($A17="","",SUMIFS(Posteringer!$D$5:$D$1004,Posteringer!$C$5:$C$1004,$A17,Posteringer!$F$5:$F$1004,2))</f>
        <v>0</v>
      </c>
      <c r="D17" s="19" t="n">
        <f aca="false">IF($A17="","",SUMIFS(Posteringer!$D$5:$D$1004,Posteringer!$C$5:$C$1004,$A17,Posteringer!$F$5:$F$1004,3))</f>
        <v>0</v>
      </c>
      <c r="E17" s="19" t="n">
        <f aca="false">IF($A17="","",SUMIFS(Posteringer!$D$5:$D$1004,Posteringer!$C$5:$C$1004,$A17,Posteringer!$F$5:$F$1004,4))</f>
        <v>0</v>
      </c>
      <c r="F17" s="19" t="n">
        <f aca="false">IF($A17="","",SUMIFS(Posteringer!$D$5:$D$1004,Posteringer!$C$5:$C$1004,$A17,Posteringer!$F$5:$F$1004,5))</f>
        <v>0</v>
      </c>
      <c r="G17" s="19" t="n">
        <f aca="false">IF($A17="","",SUMIFS(Posteringer!$D$5:$D$1004,Posteringer!$C$5:$C$1004,$A17,Posteringer!$F$5:$F$1004,6))</f>
        <v>0</v>
      </c>
      <c r="H17" s="19" t="n">
        <f aca="false">IF($A17="","",SUMIFS(Posteringer!$D$5:$D$1004,Posteringer!$C$5:$C$1004,$A17,Posteringer!$F$5:$F$1004,7))</f>
        <v>0</v>
      </c>
      <c r="I17" s="19" t="n">
        <f aca="false">IF($A17="","",SUMIFS(Posteringer!$D$5:$D$1004,Posteringer!$C$5:$C$1004,$A17,Posteringer!$F$5:$F$1004,8))</f>
        <v>0</v>
      </c>
      <c r="J17" s="19" t="n">
        <f aca="false">IF($A17="","",SUMIFS(Posteringer!$D$5:$D$1004,Posteringer!$C$5:$C$1004,$A17,Posteringer!$F$5:$F$1004,9))</f>
        <v>0</v>
      </c>
      <c r="K17" s="19" t="n">
        <f aca="false">IF($A17="","",SUMIFS(Posteringer!$D$5:$D$1004,Posteringer!$C$5:$C$1004,$A17,Posteringer!$F$5:$F$1004,10))</f>
        <v>0</v>
      </c>
      <c r="L17" s="19" t="n">
        <f aca="false">IF($A17="","",SUMIFS(Posteringer!$D$5:$D$1004,Posteringer!$C$5:$C$1004,$A17,Posteringer!$F$5:$F$1004,11))</f>
        <v>0</v>
      </c>
      <c r="M17" s="19" t="n">
        <f aca="false">IF($A17="","",SUMIFS(Posteringer!$D$5:$D$1004,Posteringer!$C$5:$C$1004,$A17,Posteringer!$F$5:$F$1004,12))</f>
        <v>0</v>
      </c>
      <c r="N17" s="37" t="n">
        <f aca="false">IF($A17="","",SUM(B17:M17))</f>
        <v>780</v>
      </c>
      <c r="O17" s="19" t="n">
        <f aca="false">IF($A17="","",Opsætning!B17*12)</f>
        <v>14400</v>
      </c>
      <c r="P17" s="19" t="n">
        <f aca="false">IF($A17="","",O17-N17)</f>
        <v>13620</v>
      </c>
    </row>
    <row r="18" customFormat="false" ht="15" hidden="false" customHeight="false" outlineLevel="0" collapsed="false">
      <c r="A18" s="18" t="str">
        <f aca="false">IF(Opsætning!A18="","",Opsætning!A18)</f>
        <v>Dagligvarer</v>
      </c>
      <c r="B18" s="19" t="n">
        <f aca="false">IF($A18="","",SUMIFS(Posteringer!$D$5:$D$1004,Posteringer!$C$5:$C$1004,$A18,Posteringer!$F$5:$F$1004,1))</f>
        <v>2251.65</v>
      </c>
      <c r="C18" s="19" t="n">
        <f aca="false">IF($A18="","",SUMIFS(Posteringer!$D$5:$D$1004,Posteringer!$C$5:$C$1004,$A18,Posteringer!$F$5:$F$1004,2))</f>
        <v>1592</v>
      </c>
      <c r="D18" s="19" t="n">
        <f aca="false">IF($A18="","",SUMIFS(Posteringer!$D$5:$D$1004,Posteringer!$C$5:$C$1004,$A18,Posteringer!$F$5:$F$1004,3))</f>
        <v>0</v>
      </c>
      <c r="E18" s="19" t="n">
        <f aca="false">IF($A18="","",SUMIFS(Posteringer!$D$5:$D$1004,Posteringer!$C$5:$C$1004,$A18,Posteringer!$F$5:$F$1004,4))</f>
        <v>0</v>
      </c>
      <c r="F18" s="19" t="n">
        <f aca="false">IF($A18="","",SUMIFS(Posteringer!$D$5:$D$1004,Posteringer!$C$5:$C$1004,$A18,Posteringer!$F$5:$F$1004,5))</f>
        <v>0</v>
      </c>
      <c r="G18" s="19" t="n">
        <f aca="false">IF($A18="","",SUMIFS(Posteringer!$D$5:$D$1004,Posteringer!$C$5:$C$1004,$A18,Posteringer!$F$5:$F$1004,6))</f>
        <v>0</v>
      </c>
      <c r="H18" s="19" t="n">
        <f aca="false">IF($A18="","",SUMIFS(Posteringer!$D$5:$D$1004,Posteringer!$C$5:$C$1004,$A18,Posteringer!$F$5:$F$1004,7))</f>
        <v>0</v>
      </c>
      <c r="I18" s="19" t="n">
        <f aca="false">IF($A18="","",SUMIFS(Posteringer!$D$5:$D$1004,Posteringer!$C$5:$C$1004,$A18,Posteringer!$F$5:$F$1004,8))</f>
        <v>0</v>
      </c>
      <c r="J18" s="19" t="n">
        <f aca="false">IF($A18="","",SUMIFS(Posteringer!$D$5:$D$1004,Posteringer!$C$5:$C$1004,$A18,Posteringer!$F$5:$F$1004,9))</f>
        <v>0</v>
      </c>
      <c r="K18" s="19" t="n">
        <f aca="false">IF($A18="","",SUMIFS(Posteringer!$D$5:$D$1004,Posteringer!$C$5:$C$1004,$A18,Posteringer!$F$5:$F$1004,10))</f>
        <v>0</v>
      </c>
      <c r="L18" s="19" t="n">
        <f aca="false">IF($A18="","",SUMIFS(Posteringer!$D$5:$D$1004,Posteringer!$C$5:$C$1004,$A18,Posteringer!$F$5:$F$1004,11))</f>
        <v>0</v>
      </c>
      <c r="M18" s="19" t="n">
        <f aca="false">IF($A18="","",SUMIFS(Posteringer!$D$5:$D$1004,Posteringer!$C$5:$C$1004,$A18,Posteringer!$F$5:$F$1004,12))</f>
        <v>0</v>
      </c>
      <c r="N18" s="37" t="n">
        <f aca="false">IF($A18="","",SUM(B18:M18))</f>
        <v>3843.65</v>
      </c>
      <c r="O18" s="19" t="n">
        <f aca="false">IF($A18="","",Opsætning!B18*12)</f>
        <v>42000</v>
      </c>
      <c r="P18" s="19" t="n">
        <f aca="false">IF($A18="","",O18-N18)</f>
        <v>38156.35</v>
      </c>
    </row>
    <row r="19" customFormat="false" ht="15" hidden="false" customHeight="false" outlineLevel="0" collapsed="false">
      <c r="A19" s="18" t="str">
        <f aca="false">IF(Opsætning!A19="","",Opsætning!A19)</f>
        <v>Transport</v>
      </c>
      <c r="B19" s="19" t="n">
        <f aca="false">IF($A19="","",SUMIFS(Posteringer!$D$5:$D$1004,Posteringer!$C$5:$C$1004,$A19,Posteringer!$F$5:$F$1004,1))</f>
        <v>450</v>
      </c>
      <c r="C19" s="19" t="n">
        <f aca="false">IF($A19="","",SUMIFS(Posteringer!$D$5:$D$1004,Posteringer!$C$5:$C$1004,$A19,Posteringer!$F$5:$F$1004,2))</f>
        <v>0</v>
      </c>
      <c r="D19" s="19" t="n">
        <f aca="false">IF($A19="","",SUMIFS(Posteringer!$D$5:$D$1004,Posteringer!$C$5:$C$1004,$A19,Posteringer!$F$5:$F$1004,3))</f>
        <v>0</v>
      </c>
      <c r="E19" s="19" t="n">
        <f aca="false">IF($A19="","",SUMIFS(Posteringer!$D$5:$D$1004,Posteringer!$C$5:$C$1004,$A19,Posteringer!$F$5:$F$1004,4))</f>
        <v>0</v>
      </c>
      <c r="F19" s="19" t="n">
        <f aca="false">IF($A19="","",SUMIFS(Posteringer!$D$5:$D$1004,Posteringer!$C$5:$C$1004,$A19,Posteringer!$F$5:$F$1004,5))</f>
        <v>0</v>
      </c>
      <c r="G19" s="19" t="n">
        <f aca="false">IF($A19="","",SUMIFS(Posteringer!$D$5:$D$1004,Posteringer!$C$5:$C$1004,$A19,Posteringer!$F$5:$F$1004,6))</f>
        <v>0</v>
      </c>
      <c r="H19" s="19" t="n">
        <f aca="false">IF($A19="","",SUMIFS(Posteringer!$D$5:$D$1004,Posteringer!$C$5:$C$1004,$A19,Posteringer!$F$5:$F$1004,7))</f>
        <v>0</v>
      </c>
      <c r="I19" s="19" t="n">
        <f aca="false">IF($A19="","",SUMIFS(Posteringer!$D$5:$D$1004,Posteringer!$C$5:$C$1004,$A19,Posteringer!$F$5:$F$1004,8))</f>
        <v>0</v>
      </c>
      <c r="J19" s="19" t="n">
        <f aca="false">IF($A19="","",SUMIFS(Posteringer!$D$5:$D$1004,Posteringer!$C$5:$C$1004,$A19,Posteringer!$F$5:$F$1004,9))</f>
        <v>0</v>
      </c>
      <c r="K19" s="19" t="n">
        <f aca="false">IF($A19="","",SUMIFS(Posteringer!$D$5:$D$1004,Posteringer!$C$5:$C$1004,$A19,Posteringer!$F$5:$F$1004,10))</f>
        <v>0</v>
      </c>
      <c r="L19" s="19" t="n">
        <f aca="false">IF($A19="","",SUMIFS(Posteringer!$D$5:$D$1004,Posteringer!$C$5:$C$1004,$A19,Posteringer!$F$5:$F$1004,11))</f>
        <v>0</v>
      </c>
      <c r="M19" s="19" t="n">
        <f aca="false">IF($A19="","",SUMIFS(Posteringer!$D$5:$D$1004,Posteringer!$C$5:$C$1004,$A19,Posteringer!$F$5:$F$1004,12))</f>
        <v>0</v>
      </c>
      <c r="N19" s="37" t="n">
        <f aca="false">IF($A19="","",SUM(B19:M19))</f>
        <v>450</v>
      </c>
      <c r="O19" s="19" t="n">
        <f aca="false">IF($A19="","",Opsætning!B19*12)</f>
        <v>16800</v>
      </c>
      <c r="P19" s="19" t="n">
        <f aca="false">IF($A19="","",O19-N19)</f>
        <v>16350</v>
      </c>
    </row>
    <row r="20" customFormat="false" ht="15" hidden="false" customHeight="false" outlineLevel="0" collapsed="false">
      <c r="A20" s="18" t="str">
        <f aca="false">IF(Opsætning!A20="","",Opsætning!A20)</f>
        <v>Forsikringer</v>
      </c>
      <c r="B20" s="19" t="n">
        <f aca="false">IF($A20="","",SUMIFS(Posteringer!$D$5:$D$1004,Posteringer!$C$5:$C$1004,$A20,Posteringer!$F$5:$F$1004,1))</f>
        <v>0</v>
      </c>
      <c r="C20" s="19" t="n">
        <f aca="false">IF($A20="","",SUMIFS(Posteringer!$D$5:$D$1004,Posteringer!$C$5:$C$1004,$A20,Posteringer!$F$5:$F$1004,2))</f>
        <v>875</v>
      </c>
      <c r="D20" s="19" t="n">
        <f aca="false">IF($A20="","",SUMIFS(Posteringer!$D$5:$D$1004,Posteringer!$C$5:$C$1004,$A20,Posteringer!$F$5:$F$1004,3))</f>
        <v>0</v>
      </c>
      <c r="E20" s="19" t="n">
        <f aca="false">IF($A20="","",SUMIFS(Posteringer!$D$5:$D$1004,Posteringer!$C$5:$C$1004,$A20,Posteringer!$F$5:$F$1004,4))</f>
        <v>0</v>
      </c>
      <c r="F20" s="19" t="n">
        <f aca="false">IF($A20="","",SUMIFS(Posteringer!$D$5:$D$1004,Posteringer!$C$5:$C$1004,$A20,Posteringer!$F$5:$F$1004,5))</f>
        <v>0</v>
      </c>
      <c r="G20" s="19" t="n">
        <f aca="false">IF($A20="","",SUMIFS(Posteringer!$D$5:$D$1004,Posteringer!$C$5:$C$1004,$A20,Posteringer!$F$5:$F$1004,6))</f>
        <v>0</v>
      </c>
      <c r="H20" s="19" t="n">
        <f aca="false">IF($A20="","",SUMIFS(Posteringer!$D$5:$D$1004,Posteringer!$C$5:$C$1004,$A20,Posteringer!$F$5:$F$1004,7))</f>
        <v>0</v>
      </c>
      <c r="I20" s="19" t="n">
        <f aca="false">IF($A20="","",SUMIFS(Posteringer!$D$5:$D$1004,Posteringer!$C$5:$C$1004,$A20,Posteringer!$F$5:$F$1004,8))</f>
        <v>0</v>
      </c>
      <c r="J20" s="19" t="n">
        <f aca="false">IF($A20="","",SUMIFS(Posteringer!$D$5:$D$1004,Posteringer!$C$5:$C$1004,$A20,Posteringer!$F$5:$F$1004,9))</f>
        <v>0</v>
      </c>
      <c r="K20" s="19" t="n">
        <f aca="false">IF($A20="","",SUMIFS(Posteringer!$D$5:$D$1004,Posteringer!$C$5:$C$1004,$A20,Posteringer!$F$5:$F$1004,10))</f>
        <v>0</v>
      </c>
      <c r="L20" s="19" t="n">
        <f aca="false">IF($A20="","",SUMIFS(Posteringer!$D$5:$D$1004,Posteringer!$C$5:$C$1004,$A20,Posteringer!$F$5:$F$1004,11))</f>
        <v>0</v>
      </c>
      <c r="M20" s="19" t="n">
        <f aca="false">IF($A20="","",SUMIFS(Posteringer!$D$5:$D$1004,Posteringer!$C$5:$C$1004,$A20,Posteringer!$F$5:$F$1004,12))</f>
        <v>0</v>
      </c>
      <c r="N20" s="37" t="n">
        <f aca="false">IF($A20="","",SUM(B20:M20))</f>
        <v>875</v>
      </c>
      <c r="O20" s="19" t="n">
        <f aca="false">IF($A20="","",Opsætning!B20*12)</f>
        <v>10800</v>
      </c>
      <c r="P20" s="19" t="n">
        <f aca="false">IF($A20="","",O20-N20)</f>
        <v>9925</v>
      </c>
    </row>
    <row r="21" customFormat="false" ht="15" hidden="false" customHeight="false" outlineLevel="0" collapsed="false">
      <c r="A21" s="18" t="str">
        <f aca="false">IF(Opsætning!A21="","",Opsætning!A21)</f>
        <v>Mobil &amp; internet</v>
      </c>
      <c r="B21" s="19" t="n">
        <f aca="false">IF($A21="","",SUMIFS(Posteringer!$D$5:$D$1004,Posteringer!$C$5:$C$1004,$A21,Posteringer!$F$5:$F$1004,1))</f>
        <v>398</v>
      </c>
      <c r="C21" s="19" t="n">
        <f aca="false">IF($A21="","",SUMIFS(Posteringer!$D$5:$D$1004,Posteringer!$C$5:$C$1004,$A21,Posteringer!$F$5:$F$1004,2))</f>
        <v>0</v>
      </c>
      <c r="D21" s="19" t="n">
        <f aca="false">IF($A21="","",SUMIFS(Posteringer!$D$5:$D$1004,Posteringer!$C$5:$C$1004,$A21,Posteringer!$F$5:$F$1004,3))</f>
        <v>0</v>
      </c>
      <c r="E21" s="19" t="n">
        <f aca="false">IF($A21="","",SUMIFS(Posteringer!$D$5:$D$1004,Posteringer!$C$5:$C$1004,$A21,Posteringer!$F$5:$F$1004,4))</f>
        <v>0</v>
      </c>
      <c r="F21" s="19" t="n">
        <f aca="false">IF($A21="","",SUMIFS(Posteringer!$D$5:$D$1004,Posteringer!$C$5:$C$1004,$A21,Posteringer!$F$5:$F$1004,5))</f>
        <v>0</v>
      </c>
      <c r="G21" s="19" t="n">
        <f aca="false">IF($A21="","",SUMIFS(Posteringer!$D$5:$D$1004,Posteringer!$C$5:$C$1004,$A21,Posteringer!$F$5:$F$1004,6))</f>
        <v>0</v>
      </c>
      <c r="H21" s="19" t="n">
        <f aca="false">IF($A21="","",SUMIFS(Posteringer!$D$5:$D$1004,Posteringer!$C$5:$C$1004,$A21,Posteringer!$F$5:$F$1004,7))</f>
        <v>0</v>
      </c>
      <c r="I21" s="19" t="n">
        <f aca="false">IF($A21="","",SUMIFS(Posteringer!$D$5:$D$1004,Posteringer!$C$5:$C$1004,$A21,Posteringer!$F$5:$F$1004,8))</f>
        <v>0</v>
      </c>
      <c r="J21" s="19" t="n">
        <f aca="false">IF($A21="","",SUMIFS(Posteringer!$D$5:$D$1004,Posteringer!$C$5:$C$1004,$A21,Posteringer!$F$5:$F$1004,9))</f>
        <v>0</v>
      </c>
      <c r="K21" s="19" t="n">
        <f aca="false">IF($A21="","",SUMIFS(Posteringer!$D$5:$D$1004,Posteringer!$C$5:$C$1004,$A21,Posteringer!$F$5:$F$1004,10))</f>
        <v>0</v>
      </c>
      <c r="L21" s="19" t="n">
        <f aca="false">IF($A21="","",SUMIFS(Posteringer!$D$5:$D$1004,Posteringer!$C$5:$C$1004,$A21,Posteringer!$F$5:$F$1004,11))</f>
        <v>0</v>
      </c>
      <c r="M21" s="19" t="n">
        <f aca="false">IF($A21="","",SUMIFS(Posteringer!$D$5:$D$1004,Posteringer!$C$5:$C$1004,$A21,Posteringer!$F$5:$F$1004,12))</f>
        <v>0</v>
      </c>
      <c r="N21" s="37" t="n">
        <f aca="false">IF($A21="","",SUM(B21:M21))</f>
        <v>398</v>
      </c>
      <c r="O21" s="19" t="n">
        <f aca="false">IF($A21="","",Opsætning!B21*12)</f>
        <v>5400</v>
      </c>
      <c r="P21" s="19" t="n">
        <f aca="false">IF($A21="","",O21-N21)</f>
        <v>5002</v>
      </c>
    </row>
    <row r="22" customFormat="false" ht="15" hidden="false" customHeight="false" outlineLevel="0" collapsed="false">
      <c r="A22" s="18" t="str">
        <f aca="false">IF(Opsætning!A22="","",Opsætning!A22)</f>
        <v>Abonnementer</v>
      </c>
      <c r="B22" s="19" t="n">
        <f aca="false">IF($A22="","",SUMIFS(Posteringer!$D$5:$D$1004,Posteringer!$C$5:$C$1004,$A22,Posteringer!$F$5:$F$1004,1))</f>
        <v>229</v>
      </c>
      <c r="C22" s="19" t="n">
        <f aca="false">IF($A22="","",SUMIFS(Posteringer!$D$5:$D$1004,Posteringer!$C$5:$C$1004,$A22,Posteringer!$F$5:$F$1004,2))</f>
        <v>0</v>
      </c>
      <c r="D22" s="19" t="n">
        <f aca="false">IF($A22="","",SUMIFS(Posteringer!$D$5:$D$1004,Posteringer!$C$5:$C$1004,$A22,Posteringer!$F$5:$F$1004,3))</f>
        <v>0</v>
      </c>
      <c r="E22" s="19" t="n">
        <f aca="false">IF($A22="","",SUMIFS(Posteringer!$D$5:$D$1004,Posteringer!$C$5:$C$1004,$A22,Posteringer!$F$5:$F$1004,4))</f>
        <v>0</v>
      </c>
      <c r="F22" s="19" t="n">
        <f aca="false">IF($A22="","",SUMIFS(Posteringer!$D$5:$D$1004,Posteringer!$C$5:$C$1004,$A22,Posteringer!$F$5:$F$1004,5))</f>
        <v>0</v>
      </c>
      <c r="G22" s="19" t="n">
        <f aca="false">IF($A22="","",SUMIFS(Posteringer!$D$5:$D$1004,Posteringer!$C$5:$C$1004,$A22,Posteringer!$F$5:$F$1004,6))</f>
        <v>0</v>
      </c>
      <c r="H22" s="19" t="n">
        <f aca="false">IF($A22="","",SUMIFS(Posteringer!$D$5:$D$1004,Posteringer!$C$5:$C$1004,$A22,Posteringer!$F$5:$F$1004,7))</f>
        <v>0</v>
      </c>
      <c r="I22" s="19" t="n">
        <f aca="false">IF($A22="","",SUMIFS(Posteringer!$D$5:$D$1004,Posteringer!$C$5:$C$1004,$A22,Posteringer!$F$5:$F$1004,8))</f>
        <v>0</v>
      </c>
      <c r="J22" s="19" t="n">
        <f aca="false">IF($A22="","",SUMIFS(Posteringer!$D$5:$D$1004,Posteringer!$C$5:$C$1004,$A22,Posteringer!$F$5:$F$1004,9))</f>
        <v>0</v>
      </c>
      <c r="K22" s="19" t="n">
        <f aca="false">IF($A22="","",SUMIFS(Posteringer!$D$5:$D$1004,Posteringer!$C$5:$C$1004,$A22,Posteringer!$F$5:$F$1004,10))</f>
        <v>0</v>
      </c>
      <c r="L22" s="19" t="n">
        <f aca="false">IF($A22="","",SUMIFS(Posteringer!$D$5:$D$1004,Posteringer!$C$5:$C$1004,$A22,Posteringer!$F$5:$F$1004,11))</f>
        <v>0</v>
      </c>
      <c r="M22" s="19" t="n">
        <f aca="false">IF($A22="","",SUMIFS(Posteringer!$D$5:$D$1004,Posteringer!$C$5:$C$1004,$A22,Posteringer!$F$5:$F$1004,12))</f>
        <v>0</v>
      </c>
      <c r="N22" s="37" t="n">
        <f aca="false">IF($A22="","",SUM(B22:M22))</f>
        <v>229</v>
      </c>
      <c r="O22" s="19" t="n">
        <f aca="false">IF($A22="","",Opsætning!B22*12)</f>
        <v>3600</v>
      </c>
      <c r="P22" s="19" t="n">
        <f aca="false">IF($A22="","",O22-N22)</f>
        <v>3371</v>
      </c>
    </row>
    <row r="23" customFormat="false" ht="15" hidden="false" customHeight="false" outlineLevel="0" collapsed="false">
      <c r="A23" s="18" t="str">
        <f aca="false">IF(Opsætning!A23="","",Opsætning!A23)</f>
        <v>Restaurant &amp; takeaway</v>
      </c>
      <c r="B23" s="19" t="n">
        <f aca="false">IF($A23="","",SUMIFS(Posteringer!$D$5:$D$1004,Posteringer!$C$5:$C$1004,$A23,Posteringer!$F$5:$F$1004,1))</f>
        <v>385</v>
      </c>
      <c r="C23" s="19" t="n">
        <f aca="false">IF($A23="","",SUMIFS(Posteringer!$D$5:$D$1004,Posteringer!$C$5:$C$1004,$A23,Posteringer!$F$5:$F$1004,2))</f>
        <v>340</v>
      </c>
      <c r="D23" s="19" t="n">
        <f aca="false">IF($A23="","",SUMIFS(Posteringer!$D$5:$D$1004,Posteringer!$C$5:$C$1004,$A23,Posteringer!$F$5:$F$1004,3))</f>
        <v>0</v>
      </c>
      <c r="E23" s="19" t="n">
        <f aca="false">IF($A23="","",SUMIFS(Posteringer!$D$5:$D$1004,Posteringer!$C$5:$C$1004,$A23,Posteringer!$F$5:$F$1004,4))</f>
        <v>0</v>
      </c>
      <c r="F23" s="19" t="n">
        <f aca="false">IF($A23="","",SUMIFS(Posteringer!$D$5:$D$1004,Posteringer!$C$5:$C$1004,$A23,Posteringer!$F$5:$F$1004,5))</f>
        <v>0</v>
      </c>
      <c r="G23" s="19" t="n">
        <f aca="false">IF($A23="","",SUMIFS(Posteringer!$D$5:$D$1004,Posteringer!$C$5:$C$1004,$A23,Posteringer!$F$5:$F$1004,6))</f>
        <v>0</v>
      </c>
      <c r="H23" s="19" t="n">
        <f aca="false">IF($A23="","",SUMIFS(Posteringer!$D$5:$D$1004,Posteringer!$C$5:$C$1004,$A23,Posteringer!$F$5:$F$1004,7))</f>
        <v>0</v>
      </c>
      <c r="I23" s="19" t="n">
        <f aca="false">IF($A23="","",SUMIFS(Posteringer!$D$5:$D$1004,Posteringer!$C$5:$C$1004,$A23,Posteringer!$F$5:$F$1004,8))</f>
        <v>0</v>
      </c>
      <c r="J23" s="19" t="n">
        <f aca="false">IF($A23="","",SUMIFS(Posteringer!$D$5:$D$1004,Posteringer!$C$5:$C$1004,$A23,Posteringer!$F$5:$F$1004,9))</f>
        <v>0</v>
      </c>
      <c r="K23" s="19" t="n">
        <f aca="false">IF($A23="","",SUMIFS(Posteringer!$D$5:$D$1004,Posteringer!$C$5:$C$1004,$A23,Posteringer!$F$5:$F$1004,10))</f>
        <v>0</v>
      </c>
      <c r="L23" s="19" t="n">
        <f aca="false">IF($A23="","",SUMIFS(Posteringer!$D$5:$D$1004,Posteringer!$C$5:$C$1004,$A23,Posteringer!$F$5:$F$1004,11))</f>
        <v>0</v>
      </c>
      <c r="M23" s="19" t="n">
        <f aca="false">IF($A23="","",SUMIFS(Posteringer!$D$5:$D$1004,Posteringer!$C$5:$C$1004,$A23,Posteringer!$F$5:$F$1004,12))</f>
        <v>0</v>
      </c>
      <c r="N23" s="37" t="n">
        <f aca="false">IF($A23="","",SUM(B23:M23))</f>
        <v>725</v>
      </c>
      <c r="O23" s="19" t="n">
        <f aca="false">IF($A23="","",Opsætning!B23*12)</f>
        <v>12000</v>
      </c>
      <c r="P23" s="19" t="n">
        <f aca="false">IF($A23="","",O23-N23)</f>
        <v>11275</v>
      </c>
    </row>
    <row r="24" customFormat="false" ht="15" hidden="false" customHeight="false" outlineLevel="0" collapsed="false">
      <c r="A24" s="18" t="str">
        <f aca="false">IF(Opsætning!A24="","",Opsætning!A24)</f>
        <v>Tøj &amp; shopping</v>
      </c>
      <c r="B24" s="19" t="n">
        <f aca="false">IF($A24="","",SUMIFS(Posteringer!$D$5:$D$1004,Posteringer!$C$5:$C$1004,$A24,Posteringer!$F$5:$F$1004,1))</f>
        <v>1199</v>
      </c>
      <c r="C24" s="19" t="n">
        <f aca="false">IF($A24="","",SUMIFS(Posteringer!$D$5:$D$1004,Posteringer!$C$5:$C$1004,$A24,Posteringer!$F$5:$F$1004,2))</f>
        <v>0</v>
      </c>
      <c r="D24" s="19" t="n">
        <f aca="false">IF($A24="","",SUMIFS(Posteringer!$D$5:$D$1004,Posteringer!$C$5:$C$1004,$A24,Posteringer!$F$5:$F$1004,3))</f>
        <v>0</v>
      </c>
      <c r="E24" s="19" t="n">
        <f aca="false">IF($A24="","",SUMIFS(Posteringer!$D$5:$D$1004,Posteringer!$C$5:$C$1004,$A24,Posteringer!$F$5:$F$1004,4))</f>
        <v>0</v>
      </c>
      <c r="F24" s="19" t="n">
        <f aca="false">IF($A24="","",SUMIFS(Posteringer!$D$5:$D$1004,Posteringer!$C$5:$C$1004,$A24,Posteringer!$F$5:$F$1004,5))</f>
        <v>0</v>
      </c>
      <c r="G24" s="19" t="n">
        <f aca="false">IF($A24="","",SUMIFS(Posteringer!$D$5:$D$1004,Posteringer!$C$5:$C$1004,$A24,Posteringer!$F$5:$F$1004,6))</f>
        <v>0</v>
      </c>
      <c r="H24" s="19" t="n">
        <f aca="false">IF($A24="","",SUMIFS(Posteringer!$D$5:$D$1004,Posteringer!$C$5:$C$1004,$A24,Posteringer!$F$5:$F$1004,7))</f>
        <v>0</v>
      </c>
      <c r="I24" s="19" t="n">
        <f aca="false">IF($A24="","",SUMIFS(Posteringer!$D$5:$D$1004,Posteringer!$C$5:$C$1004,$A24,Posteringer!$F$5:$F$1004,8))</f>
        <v>0</v>
      </c>
      <c r="J24" s="19" t="n">
        <f aca="false">IF($A24="","",SUMIFS(Posteringer!$D$5:$D$1004,Posteringer!$C$5:$C$1004,$A24,Posteringer!$F$5:$F$1004,9))</f>
        <v>0</v>
      </c>
      <c r="K24" s="19" t="n">
        <f aca="false">IF($A24="","",SUMIFS(Posteringer!$D$5:$D$1004,Posteringer!$C$5:$C$1004,$A24,Posteringer!$F$5:$F$1004,10))</f>
        <v>0</v>
      </c>
      <c r="L24" s="19" t="n">
        <f aca="false">IF($A24="","",SUMIFS(Posteringer!$D$5:$D$1004,Posteringer!$C$5:$C$1004,$A24,Posteringer!$F$5:$F$1004,11))</f>
        <v>0</v>
      </c>
      <c r="M24" s="19" t="n">
        <f aca="false">IF($A24="","",SUMIFS(Posteringer!$D$5:$D$1004,Posteringer!$C$5:$C$1004,$A24,Posteringer!$F$5:$F$1004,12))</f>
        <v>0</v>
      </c>
      <c r="N24" s="37" t="n">
        <f aca="false">IF($A24="","",SUM(B24:M24))</f>
        <v>1199</v>
      </c>
      <c r="O24" s="19" t="n">
        <f aca="false">IF($A24="","",Opsætning!B24*12)</f>
        <v>9600</v>
      </c>
      <c r="P24" s="19" t="n">
        <f aca="false">IF($A24="","",O24-N24)</f>
        <v>8401</v>
      </c>
    </row>
    <row r="25" customFormat="false" ht="15" hidden="false" customHeight="false" outlineLevel="0" collapsed="false">
      <c r="A25" s="18" t="str">
        <f aca="false">IF(Opsætning!A25="","",Opsætning!A25)</f>
        <v>Sundhed &amp; fitness</v>
      </c>
      <c r="B25" s="19" t="n">
        <f aca="false">IF($A25="","",SUMIFS(Posteringer!$D$5:$D$1004,Posteringer!$C$5:$C$1004,$A25,Posteringer!$F$5:$F$1004,1))</f>
        <v>299</v>
      </c>
      <c r="C25" s="19" t="n">
        <f aca="false">IF($A25="","",SUMIFS(Posteringer!$D$5:$D$1004,Posteringer!$C$5:$C$1004,$A25,Posteringer!$F$5:$F$1004,2))</f>
        <v>0</v>
      </c>
      <c r="D25" s="19" t="n">
        <f aca="false">IF($A25="","",SUMIFS(Posteringer!$D$5:$D$1004,Posteringer!$C$5:$C$1004,$A25,Posteringer!$F$5:$F$1004,3))</f>
        <v>0</v>
      </c>
      <c r="E25" s="19" t="n">
        <f aca="false">IF($A25="","",SUMIFS(Posteringer!$D$5:$D$1004,Posteringer!$C$5:$C$1004,$A25,Posteringer!$F$5:$F$1004,4))</f>
        <v>0</v>
      </c>
      <c r="F25" s="19" t="n">
        <f aca="false">IF($A25="","",SUMIFS(Posteringer!$D$5:$D$1004,Posteringer!$C$5:$C$1004,$A25,Posteringer!$F$5:$F$1004,5))</f>
        <v>0</v>
      </c>
      <c r="G25" s="19" t="n">
        <f aca="false">IF($A25="","",SUMIFS(Posteringer!$D$5:$D$1004,Posteringer!$C$5:$C$1004,$A25,Posteringer!$F$5:$F$1004,6))</f>
        <v>0</v>
      </c>
      <c r="H25" s="19" t="n">
        <f aca="false">IF($A25="","",SUMIFS(Posteringer!$D$5:$D$1004,Posteringer!$C$5:$C$1004,$A25,Posteringer!$F$5:$F$1004,7))</f>
        <v>0</v>
      </c>
      <c r="I25" s="19" t="n">
        <f aca="false">IF($A25="","",SUMIFS(Posteringer!$D$5:$D$1004,Posteringer!$C$5:$C$1004,$A25,Posteringer!$F$5:$F$1004,8))</f>
        <v>0</v>
      </c>
      <c r="J25" s="19" t="n">
        <f aca="false">IF($A25="","",SUMIFS(Posteringer!$D$5:$D$1004,Posteringer!$C$5:$C$1004,$A25,Posteringer!$F$5:$F$1004,9))</f>
        <v>0</v>
      </c>
      <c r="K25" s="19" t="n">
        <f aca="false">IF($A25="","",SUMIFS(Posteringer!$D$5:$D$1004,Posteringer!$C$5:$C$1004,$A25,Posteringer!$F$5:$F$1004,10))</f>
        <v>0</v>
      </c>
      <c r="L25" s="19" t="n">
        <f aca="false">IF($A25="","",SUMIFS(Posteringer!$D$5:$D$1004,Posteringer!$C$5:$C$1004,$A25,Posteringer!$F$5:$F$1004,11))</f>
        <v>0</v>
      </c>
      <c r="M25" s="19" t="n">
        <f aca="false">IF($A25="","",SUMIFS(Posteringer!$D$5:$D$1004,Posteringer!$C$5:$C$1004,$A25,Posteringer!$F$5:$F$1004,12))</f>
        <v>0</v>
      </c>
      <c r="N25" s="37" t="n">
        <f aca="false">IF($A25="","",SUM(B25:M25))</f>
        <v>299</v>
      </c>
      <c r="O25" s="19" t="n">
        <f aca="false">IF($A25="","",Opsætning!B25*12)</f>
        <v>4800</v>
      </c>
      <c r="P25" s="19" t="n">
        <f aca="false">IF($A25="","",O25-N25)</f>
        <v>4501</v>
      </c>
    </row>
    <row r="26" customFormat="false" ht="15" hidden="false" customHeight="false" outlineLevel="0" collapsed="false">
      <c r="A26" s="18" t="str">
        <f aca="false">IF(Opsætning!A26="","",Opsætning!A26)</f>
        <v>Fritid &amp; oplevelser</v>
      </c>
      <c r="B26" s="19" t="n">
        <f aca="false">IF($A26="","",SUMIFS(Posteringer!$D$5:$D$1004,Posteringer!$C$5:$C$1004,$A26,Posteringer!$F$5:$F$1004,1))</f>
        <v>0</v>
      </c>
      <c r="C26" s="19" t="n">
        <f aca="false">IF($A26="","",SUMIFS(Posteringer!$D$5:$D$1004,Posteringer!$C$5:$C$1004,$A26,Posteringer!$F$5:$F$1004,2))</f>
        <v>260</v>
      </c>
      <c r="D26" s="19" t="n">
        <f aca="false">IF($A26="","",SUMIFS(Posteringer!$D$5:$D$1004,Posteringer!$C$5:$C$1004,$A26,Posteringer!$F$5:$F$1004,3))</f>
        <v>0</v>
      </c>
      <c r="E26" s="19" t="n">
        <f aca="false">IF($A26="","",SUMIFS(Posteringer!$D$5:$D$1004,Posteringer!$C$5:$C$1004,$A26,Posteringer!$F$5:$F$1004,4))</f>
        <v>0</v>
      </c>
      <c r="F26" s="19" t="n">
        <f aca="false">IF($A26="","",SUMIFS(Posteringer!$D$5:$D$1004,Posteringer!$C$5:$C$1004,$A26,Posteringer!$F$5:$F$1004,5))</f>
        <v>0</v>
      </c>
      <c r="G26" s="19" t="n">
        <f aca="false">IF($A26="","",SUMIFS(Posteringer!$D$5:$D$1004,Posteringer!$C$5:$C$1004,$A26,Posteringer!$F$5:$F$1004,6))</f>
        <v>0</v>
      </c>
      <c r="H26" s="19" t="n">
        <f aca="false">IF($A26="","",SUMIFS(Posteringer!$D$5:$D$1004,Posteringer!$C$5:$C$1004,$A26,Posteringer!$F$5:$F$1004,7))</f>
        <v>0</v>
      </c>
      <c r="I26" s="19" t="n">
        <f aca="false">IF($A26="","",SUMIFS(Posteringer!$D$5:$D$1004,Posteringer!$C$5:$C$1004,$A26,Posteringer!$F$5:$F$1004,8))</f>
        <v>0</v>
      </c>
      <c r="J26" s="19" t="n">
        <f aca="false">IF($A26="","",SUMIFS(Posteringer!$D$5:$D$1004,Posteringer!$C$5:$C$1004,$A26,Posteringer!$F$5:$F$1004,9))</f>
        <v>0</v>
      </c>
      <c r="K26" s="19" t="n">
        <f aca="false">IF($A26="","",SUMIFS(Posteringer!$D$5:$D$1004,Posteringer!$C$5:$C$1004,$A26,Posteringer!$F$5:$F$1004,10))</f>
        <v>0</v>
      </c>
      <c r="L26" s="19" t="n">
        <f aca="false">IF($A26="","",SUMIFS(Posteringer!$D$5:$D$1004,Posteringer!$C$5:$C$1004,$A26,Posteringer!$F$5:$F$1004,11))</f>
        <v>0</v>
      </c>
      <c r="M26" s="19" t="n">
        <f aca="false">IF($A26="","",SUMIFS(Posteringer!$D$5:$D$1004,Posteringer!$C$5:$C$1004,$A26,Posteringer!$F$5:$F$1004,12))</f>
        <v>0</v>
      </c>
      <c r="N26" s="37" t="n">
        <f aca="false">IF($A26="","",SUM(B26:M26))</f>
        <v>260</v>
      </c>
      <c r="O26" s="19" t="n">
        <f aca="false">IF($A26="","",Opsætning!B26*12)</f>
        <v>7200</v>
      </c>
      <c r="P26" s="19" t="n">
        <f aca="false">IF($A26="","",O26-N26)</f>
        <v>6940</v>
      </c>
    </row>
    <row r="27" customFormat="false" ht="15" hidden="false" customHeight="false" outlineLevel="0" collapsed="false">
      <c r="A27" s="18" t="str">
        <f aca="false">IF(Opsætning!A27="","",Opsætning!A27)</f>
        <v>Gaver</v>
      </c>
      <c r="B27" s="19" t="n">
        <f aca="false">IF($A27="","",SUMIFS(Posteringer!$D$5:$D$1004,Posteringer!$C$5:$C$1004,$A27,Posteringer!$F$5:$F$1004,1))</f>
        <v>0</v>
      </c>
      <c r="C27" s="19" t="n">
        <f aca="false">IF($A27="","",SUMIFS(Posteringer!$D$5:$D$1004,Posteringer!$C$5:$C$1004,$A27,Posteringer!$F$5:$F$1004,2))</f>
        <v>0</v>
      </c>
      <c r="D27" s="19" t="n">
        <f aca="false">IF($A27="","",SUMIFS(Posteringer!$D$5:$D$1004,Posteringer!$C$5:$C$1004,$A27,Posteringer!$F$5:$F$1004,3))</f>
        <v>0</v>
      </c>
      <c r="E27" s="19" t="n">
        <f aca="false">IF($A27="","",SUMIFS(Posteringer!$D$5:$D$1004,Posteringer!$C$5:$C$1004,$A27,Posteringer!$F$5:$F$1004,4))</f>
        <v>0</v>
      </c>
      <c r="F27" s="19" t="n">
        <f aca="false">IF($A27="","",SUMIFS(Posteringer!$D$5:$D$1004,Posteringer!$C$5:$C$1004,$A27,Posteringer!$F$5:$F$1004,5))</f>
        <v>0</v>
      </c>
      <c r="G27" s="19" t="n">
        <f aca="false">IF($A27="","",SUMIFS(Posteringer!$D$5:$D$1004,Posteringer!$C$5:$C$1004,$A27,Posteringer!$F$5:$F$1004,6))</f>
        <v>0</v>
      </c>
      <c r="H27" s="19" t="n">
        <f aca="false">IF($A27="","",SUMIFS(Posteringer!$D$5:$D$1004,Posteringer!$C$5:$C$1004,$A27,Posteringer!$F$5:$F$1004,7))</f>
        <v>0</v>
      </c>
      <c r="I27" s="19" t="n">
        <f aca="false">IF($A27="","",SUMIFS(Posteringer!$D$5:$D$1004,Posteringer!$C$5:$C$1004,$A27,Posteringer!$F$5:$F$1004,8))</f>
        <v>0</v>
      </c>
      <c r="J27" s="19" t="n">
        <f aca="false">IF($A27="","",SUMIFS(Posteringer!$D$5:$D$1004,Posteringer!$C$5:$C$1004,$A27,Posteringer!$F$5:$F$1004,9))</f>
        <v>0</v>
      </c>
      <c r="K27" s="19" t="n">
        <f aca="false">IF($A27="","",SUMIFS(Posteringer!$D$5:$D$1004,Posteringer!$C$5:$C$1004,$A27,Posteringer!$F$5:$F$1004,10))</f>
        <v>0</v>
      </c>
      <c r="L27" s="19" t="n">
        <f aca="false">IF($A27="","",SUMIFS(Posteringer!$D$5:$D$1004,Posteringer!$C$5:$C$1004,$A27,Posteringer!$F$5:$F$1004,11))</f>
        <v>0</v>
      </c>
      <c r="M27" s="19" t="n">
        <f aca="false">IF($A27="","",SUMIFS(Posteringer!$D$5:$D$1004,Posteringer!$C$5:$C$1004,$A27,Posteringer!$F$5:$F$1004,12))</f>
        <v>0</v>
      </c>
      <c r="N27" s="37" t="n">
        <f aca="false">IF($A27="","",SUM(B27:M27))</f>
        <v>0</v>
      </c>
      <c r="O27" s="19" t="n">
        <f aca="false">IF($A27="","",Opsætning!B27*12)</f>
        <v>3600</v>
      </c>
      <c r="P27" s="19" t="n">
        <f aca="false">IF($A27="","",O27-N27)</f>
        <v>3600</v>
      </c>
    </row>
    <row r="28" customFormat="false" ht="15" hidden="false" customHeight="false" outlineLevel="0" collapsed="false">
      <c r="A28" s="18" t="str">
        <f aca="false">IF(Opsætning!A28="","",Opsætning!A28)</f>
        <v>Rejser &amp; ferie</v>
      </c>
      <c r="B28" s="19" t="n">
        <f aca="false">IF($A28="","",SUMIFS(Posteringer!$D$5:$D$1004,Posteringer!$C$5:$C$1004,$A28,Posteringer!$F$5:$F$1004,1))</f>
        <v>0</v>
      </c>
      <c r="C28" s="19" t="n">
        <f aca="false">IF($A28="","",SUMIFS(Posteringer!$D$5:$D$1004,Posteringer!$C$5:$C$1004,$A28,Posteringer!$F$5:$F$1004,2))</f>
        <v>0</v>
      </c>
      <c r="D28" s="19" t="n">
        <f aca="false">IF($A28="","",SUMIFS(Posteringer!$D$5:$D$1004,Posteringer!$C$5:$C$1004,$A28,Posteringer!$F$5:$F$1004,3))</f>
        <v>0</v>
      </c>
      <c r="E28" s="19" t="n">
        <f aca="false">IF($A28="","",SUMIFS(Posteringer!$D$5:$D$1004,Posteringer!$C$5:$C$1004,$A28,Posteringer!$F$5:$F$1004,4))</f>
        <v>0</v>
      </c>
      <c r="F28" s="19" t="n">
        <f aca="false">IF($A28="","",SUMIFS(Posteringer!$D$5:$D$1004,Posteringer!$C$5:$C$1004,$A28,Posteringer!$F$5:$F$1004,5))</f>
        <v>0</v>
      </c>
      <c r="G28" s="19" t="n">
        <f aca="false">IF($A28="","",SUMIFS(Posteringer!$D$5:$D$1004,Posteringer!$C$5:$C$1004,$A28,Posteringer!$F$5:$F$1004,6))</f>
        <v>0</v>
      </c>
      <c r="H28" s="19" t="n">
        <f aca="false">IF($A28="","",SUMIFS(Posteringer!$D$5:$D$1004,Posteringer!$C$5:$C$1004,$A28,Posteringer!$F$5:$F$1004,7))</f>
        <v>0</v>
      </c>
      <c r="I28" s="19" t="n">
        <f aca="false">IF($A28="","",SUMIFS(Posteringer!$D$5:$D$1004,Posteringer!$C$5:$C$1004,$A28,Posteringer!$F$5:$F$1004,8))</f>
        <v>0</v>
      </c>
      <c r="J28" s="19" t="n">
        <f aca="false">IF($A28="","",SUMIFS(Posteringer!$D$5:$D$1004,Posteringer!$C$5:$C$1004,$A28,Posteringer!$F$5:$F$1004,9))</f>
        <v>0</v>
      </c>
      <c r="K28" s="19" t="n">
        <f aca="false">IF($A28="","",SUMIFS(Posteringer!$D$5:$D$1004,Posteringer!$C$5:$C$1004,$A28,Posteringer!$F$5:$F$1004,10))</f>
        <v>0</v>
      </c>
      <c r="L28" s="19" t="n">
        <f aca="false">IF($A28="","",SUMIFS(Posteringer!$D$5:$D$1004,Posteringer!$C$5:$C$1004,$A28,Posteringer!$F$5:$F$1004,11))</f>
        <v>0</v>
      </c>
      <c r="M28" s="19" t="n">
        <f aca="false">IF($A28="","",SUMIFS(Posteringer!$D$5:$D$1004,Posteringer!$C$5:$C$1004,$A28,Posteringer!$F$5:$F$1004,12))</f>
        <v>0</v>
      </c>
      <c r="N28" s="37" t="n">
        <f aca="false">IF($A28="","",SUM(B28:M28))</f>
        <v>0</v>
      </c>
      <c r="O28" s="19" t="n">
        <f aca="false">IF($A28="","",Opsætning!B28*12)</f>
        <v>12000</v>
      </c>
      <c r="P28" s="19" t="n">
        <f aca="false">IF($A28="","",O28-N28)</f>
        <v>12000</v>
      </c>
    </row>
    <row r="29" customFormat="false" ht="15" hidden="false" customHeight="false" outlineLevel="0" collapsed="false">
      <c r="A29" s="18" t="str">
        <f aca="false">IF(Opsætning!A29="","",Opsætning!A29)</f>
        <v>Afdrag på gæld</v>
      </c>
      <c r="B29" s="19" t="n">
        <f aca="false">IF($A29="","",SUMIFS(Posteringer!$D$5:$D$1004,Posteringer!$C$5:$C$1004,$A29,Posteringer!$F$5:$F$1004,1))</f>
        <v>0</v>
      </c>
      <c r="C29" s="19" t="n">
        <f aca="false">IF($A29="","",SUMIFS(Posteringer!$D$5:$D$1004,Posteringer!$C$5:$C$1004,$A29,Posteringer!$F$5:$F$1004,2))</f>
        <v>0</v>
      </c>
      <c r="D29" s="19" t="n">
        <f aca="false">IF($A29="","",SUMIFS(Posteringer!$D$5:$D$1004,Posteringer!$C$5:$C$1004,$A29,Posteringer!$F$5:$F$1004,3))</f>
        <v>0</v>
      </c>
      <c r="E29" s="19" t="n">
        <f aca="false">IF($A29="","",SUMIFS(Posteringer!$D$5:$D$1004,Posteringer!$C$5:$C$1004,$A29,Posteringer!$F$5:$F$1004,4))</f>
        <v>0</v>
      </c>
      <c r="F29" s="19" t="n">
        <f aca="false">IF($A29="","",SUMIFS(Posteringer!$D$5:$D$1004,Posteringer!$C$5:$C$1004,$A29,Posteringer!$F$5:$F$1004,5))</f>
        <v>0</v>
      </c>
      <c r="G29" s="19" t="n">
        <f aca="false">IF($A29="","",SUMIFS(Posteringer!$D$5:$D$1004,Posteringer!$C$5:$C$1004,$A29,Posteringer!$F$5:$F$1004,6))</f>
        <v>0</v>
      </c>
      <c r="H29" s="19" t="n">
        <f aca="false">IF($A29="","",SUMIFS(Posteringer!$D$5:$D$1004,Posteringer!$C$5:$C$1004,$A29,Posteringer!$F$5:$F$1004,7))</f>
        <v>0</v>
      </c>
      <c r="I29" s="19" t="n">
        <f aca="false">IF($A29="","",SUMIFS(Posteringer!$D$5:$D$1004,Posteringer!$C$5:$C$1004,$A29,Posteringer!$F$5:$F$1004,8))</f>
        <v>0</v>
      </c>
      <c r="J29" s="19" t="n">
        <f aca="false">IF($A29="","",SUMIFS(Posteringer!$D$5:$D$1004,Posteringer!$C$5:$C$1004,$A29,Posteringer!$F$5:$F$1004,9))</f>
        <v>0</v>
      </c>
      <c r="K29" s="19" t="n">
        <f aca="false">IF($A29="","",SUMIFS(Posteringer!$D$5:$D$1004,Posteringer!$C$5:$C$1004,$A29,Posteringer!$F$5:$F$1004,10))</f>
        <v>0</v>
      </c>
      <c r="L29" s="19" t="n">
        <f aca="false">IF($A29="","",SUMIFS(Posteringer!$D$5:$D$1004,Posteringer!$C$5:$C$1004,$A29,Posteringer!$F$5:$F$1004,11))</f>
        <v>0</v>
      </c>
      <c r="M29" s="19" t="n">
        <f aca="false">IF($A29="","",SUMIFS(Posteringer!$D$5:$D$1004,Posteringer!$C$5:$C$1004,$A29,Posteringer!$F$5:$F$1004,12))</f>
        <v>0</v>
      </c>
      <c r="N29" s="37" t="n">
        <f aca="false">IF($A29="","",SUM(B29:M29))</f>
        <v>0</v>
      </c>
      <c r="O29" s="19" t="n">
        <f aca="false">IF($A29="","",Opsætning!B29*12)</f>
        <v>18000</v>
      </c>
      <c r="P29" s="19" t="n">
        <f aca="false">IF($A29="","",O29-N29)</f>
        <v>18000</v>
      </c>
    </row>
    <row r="30" customFormat="false" ht="15" hidden="false" customHeight="false" outlineLevel="0" collapsed="false">
      <c r="A30" s="18" t="str">
        <f aca="false">IF(Opsætning!A30="","",Opsætning!A30)</f>
        <v>Opsparing &amp; investering</v>
      </c>
      <c r="B30" s="19" t="n">
        <f aca="false">IF($A30="","",SUMIFS(Posteringer!$D$5:$D$1004,Posteringer!$C$5:$C$1004,$A30,Posteringer!$F$5:$F$1004,1))</f>
        <v>4000</v>
      </c>
      <c r="C30" s="19" t="n">
        <f aca="false">IF($A30="","",SUMIFS(Posteringer!$D$5:$D$1004,Posteringer!$C$5:$C$1004,$A30,Posteringer!$F$5:$F$1004,2))</f>
        <v>4000</v>
      </c>
      <c r="D30" s="19" t="n">
        <f aca="false">IF($A30="","",SUMIFS(Posteringer!$D$5:$D$1004,Posteringer!$C$5:$C$1004,$A30,Posteringer!$F$5:$F$1004,3))</f>
        <v>0</v>
      </c>
      <c r="E30" s="19" t="n">
        <f aca="false">IF($A30="","",SUMIFS(Posteringer!$D$5:$D$1004,Posteringer!$C$5:$C$1004,$A30,Posteringer!$F$5:$F$1004,4))</f>
        <v>0</v>
      </c>
      <c r="F30" s="19" t="n">
        <f aca="false">IF($A30="","",SUMIFS(Posteringer!$D$5:$D$1004,Posteringer!$C$5:$C$1004,$A30,Posteringer!$F$5:$F$1004,5))</f>
        <v>0</v>
      </c>
      <c r="G30" s="19" t="n">
        <f aca="false">IF($A30="","",SUMIFS(Posteringer!$D$5:$D$1004,Posteringer!$C$5:$C$1004,$A30,Posteringer!$F$5:$F$1004,6))</f>
        <v>0</v>
      </c>
      <c r="H30" s="19" t="n">
        <f aca="false">IF($A30="","",SUMIFS(Posteringer!$D$5:$D$1004,Posteringer!$C$5:$C$1004,$A30,Posteringer!$F$5:$F$1004,7))</f>
        <v>0</v>
      </c>
      <c r="I30" s="19" t="n">
        <f aca="false">IF($A30="","",SUMIFS(Posteringer!$D$5:$D$1004,Posteringer!$C$5:$C$1004,$A30,Posteringer!$F$5:$F$1004,8))</f>
        <v>0</v>
      </c>
      <c r="J30" s="19" t="n">
        <f aca="false">IF($A30="","",SUMIFS(Posteringer!$D$5:$D$1004,Posteringer!$C$5:$C$1004,$A30,Posteringer!$F$5:$F$1004,9))</f>
        <v>0</v>
      </c>
      <c r="K30" s="19" t="n">
        <f aca="false">IF($A30="","",SUMIFS(Posteringer!$D$5:$D$1004,Posteringer!$C$5:$C$1004,$A30,Posteringer!$F$5:$F$1004,10))</f>
        <v>0</v>
      </c>
      <c r="L30" s="19" t="n">
        <f aca="false">IF($A30="","",SUMIFS(Posteringer!$D$5:$D$1004,Posteringer!$C$5:$C$1004,$A30,Posteringer!$F$5:$F$1004,11))</f>
        <v>0</v>
      </c>
      <c r="M30" s="19" t="n">
        <f aca="false">IF($A30="","",SUMIFS(Posteringer!$D$5:$D$1004,Posteringer!$C$5:$C$1004,$A30,Posteringer!$F$5:$F$1004,12))</f>
        <v>0</v>
      </c>
      <c r="N30" s="37" t="n">
        <f aca="false">IF($A30="","",SUM(B30:M30))</f>
        <v>8000</v>
      </c>
      <c r="O30" s="19" t="n">
        <f aca="false">IF($A30="","",Opsætning!B30*12)</f>
        <v>48000</v>
      </c>
      <c r="P30" s="19" t="n">
        <f aca="false">IF($A30="","",O30-N30)</f>
        <v>40000</v>
      </c>
    </row>
    <row r="31" customFormat="false" ht="15" hidden="false" customHeight="false" outlineLevel="0" collapsed="false">
      <c r="A31" s="18" t="str">
        <f aca="false">IF(Opsætning!A31="","",Opsætning!A31)</f>
        <v>Diverse</v>
      </c>
      <c r="B31" s="19" t="n">
        <f aca="false">IF($A31="","",SUMIFS(Posteringer!$D$5:$D$1004,Posteringer!$C$5:$C$1004,$A31,Posteringer!$F$5:$F$1004,1))</f>
        <v>0</v>
      </c>
      <c r="C31" s="19" t="n">
        <f aca="false">IF($A31="","",SUMIFS(Posteringer!$D$5:$D$1004,Posteringer!$C$5:$C$1004,$A31,Posteringer!$F$5:$F$1004,2))</f>
        <v>0</v>
      </c>
      <c r="D31" s="19" t="n">
        <f aca="false">IF($A31="","",SUMIFS(Posteringer!$D$5:$D$1004,Posteringer!$C$5:$C$1004,$A31,Posteringer!$F$5:$F$1004,3))</f>
        <v>0</v>
      </c>
      <c r="E31" s="19" t="n">
        <f aca="false">IF($A31="","",SUMIFS(Posteringer!$D$5:$D$1004,Posteringer!$C$5:$C$1004,$A31,Posteringer!$F$5:$F$1004,4))</f>
        <v>0</v>
      </c>
      <c r="F31" s="19" t="n">
        <f aca="false">IF($A31="","",SUMIFS(Posteringer!$D$5:$D$1004,Posteringer!$C$5:$C$1004,$A31,Posteringer!$F$5:$F$1004,5))</f>
        <v>0</v>
      </c>
      <c r="G31" s="19" t="n">
        <f aca="false">IF($A31="","",SUMIFS(Posteringer!$D$5:$D$1004,Posteringer!$C$5:$C$1004,$A31,Posteringer!$F$5:$F$1004,6))</f>
        <v>0</v>
      </c>
      <c r="H31" s="19" t="n">
        <f aca="false">IF($A31="","",SUMIFS(Posteringer!$D$5:$D$1004,Posteringer!$C$5:$C$1004,$A31,Posteringer!$F$5:$F$1004,7))</f>
        <v>0</v>
      </c>
      <c r="I31" s="19" t="n">
        <f aca="false">IF($A31="","",SUMIFS(Posteringer!$D$5:$D$1004,Posteringer!$C$5:$C$1004,$A31,Posteringer!$F$5:$F$1004,8))</f>
        <v>0</v>
      </c>
      <c r="J31" s="19" t="n">
        <f aca="false">IF($A31="","",SUMIFS(Posteringer!$D$5:$D$1004,Posteringer!$C$5:$C$1004,$A31,Posteringer!$F$5:$F$1004,9))</f>
        <v>0</v>
      </c>
      <c r="K31" s="19" t="n">
        <f aca="false">IF($A31="","",SUMIFS(Posteringer!$D$5:$D$1004,Posteringer!$C$5:$C$1004,$A31,Posteringer!$F$5:$F$1004,10))</f>
        <v>0</v>
      </c>
      <c r="L31" s="19" t="n">
        <f aca="false">IF($A31="","",SUMIFS(Posteringer!$D$5:$D$1004,Posteringer!$C$5:$C$1004,$A31,Posteringer!$F$5:$F$1004,11))</f>
        <v>0</v>
      </c>
      <c r="M31" s="19" t="n">
        <f aca="false">IF($A31="","",SUMIFS(Posteringer!$D$5:$D$1004,Posteringer!$C$5:$C$1004,$A31,Posteringer!$F$5:$F$1004,12))</f>
        <v>0</v>
      </c>
      <c r="N31" s="37" t="n">
        <f aca="false">IF($A31="","",SUM(B31:M31))</f>
        <v>0</v>
      </c>
      <c r="O31" s="19" t="n">
        <f aca="false">IF($A31="","",Opsætning!B31*12)</f>
        <v>4200</v>
      </c>
      <c r="P31" s="19" t="n">
        <f aca="false">IF($A31="","",O31-N31)</f>
        <v>4200</v>
      </c>
    </row>
    <row r="32" customFormat="false" ht="15" hidden="false" customHeight="false" outlineLevel="0" collapsed="false">
      <c r="A32" s="18" t="str">
        <f aca="false">IF(Opsætning!A32="","",Opsætning!A32)</f>
        <v/>
      </c>
      <c r="B32" s="19" t="str">
        <f aca="false">IF($A32="","",SUMIFS(Posteringer!$D$5:$D$1004,Posteringer!$C$5:$C$1004,$A32,Posteringer!$F$5:$F$1004,1))</f>
        <v/>
      </c>
      <c r="C32" s="19" t="str">
        <f aca="false">IF($A32="","",SUMIFS(Posteringer!$D$5:$D$1004,Posteringer!$C$5:$C$1004,$A32,Posteringer!$F$5:$F$1004,2))</f>
        <v/>
      </c>
      <c r="D32" s="19" t="str">
        <f aca="false">IF($A32="","",SUMIFS(Posteringer!$D$5:$D$1004,Posteringer!$C$5:$C$1004,$A32,Posteringer!$F$5:$F$1004,3))</f>
        <v/>
      </c>
      <c r="E32" s="19" t="str">
        <f aca="false">IF($A32="","",SUMIFS(Posteringer!$D$5:$D$1004,Posteringer!$C$5:$C$1004,$A32,Posteringer!$F$5:$F$1004,4))</f>
        <v/>
      </c>
      <c r="F32" s="19" t="str">
        <f aca="false">IF($A32="","",SUMIFS(Posteringer!$D$5:$D$1004,Posteringer!$C$5:$C$1004,$A32,Posteringer!$F$5:$F$1004,5))</f>
        <v/>
      </c>
      <c r="G32" s="19" t="str">
        <f aca="false">IF($A32="","",SUMIFS(Posteringer!$D$5:$D$1004,Posteringer!$C$5:$C$1004,$A32,Posteringer!$F$5:$F$1004,6))</f>
        <v/>
      </c>
      <c r="H32" s="19" t="str">
        <f aca="false">IF($A32="","",SUMIFS(Posteringer!$D$5:$D$1004,Posteringer!$C$5:$C$1004,$A32,Posteringer!$F$5:$F$1004,7))</f>
        <v/>
      </c>
      <c r="I32" s="19" t="str">
        <f aca="false">IF($A32="","",SUMIFS(Posteringer!$D$5:$D$1004,Posteringer!$C$5:$C$1004,$A32,Posteringer!$F$5:$F$1004,8))</f>
        <v/>
      </c>
      <c r="J32" s="19" t="str">
        <f aca="false">IF($A32="","",SUMIFS(Posteringer!$D$5:$D$1004,Posteringer!$C$5:$C$1004,$A32,Posteringer!$F$5:$F$1004,9))</f>
        <v/>
      </c>
      <c r="K32" s="19" t="str">
        <f aca="false">IF($A32="","",SUMIFS(Posteringer!$D$5:$D$1004,Posteringer!$C$5:$C$1004,$A32,Posteringer!$F$5:$F$1004,10))</f>
        <v/>
      </c>
      <c r="L32" s="19" t="str">
        <f aca="false">IF($A32="","",SUMIFS(Posteringer!$D$5:$D$1004,Posteringer!$C$5:$C$1004,$A32,Posteringer!$F$5:$F$1004,11))</f>
        <v/>
      </c>
      <c r="M32" s="19" t="str">
        <f aca="false">IF($A32="","",SUMIFS(Posteringer!$D$5:$D$1004,Posteringer!$C$5:$C$1004,$A32,Posteringer!$F$5:$F$1004,12))</f>
        <v/>
      </c>
      <c r="N32" s="37" t="str">
        <f aca="false">IF($A32="","",SUM(B32:M32))</f>
        <v/>
      </c>
      <c r="O32" s="19" t="str">
        <f aca="false">IF($A32="","",Opsætning!B32*12)</f>
        <v/>
      </c>
      <c r="P32" s="19" t="str">
        <f aca="false">IF($A32="","",O32-N32)</f>
        <v/>
      </c>
    </row>
    <row r="33" customFormat="false" ht="15" hidden="false" customHeight="false" outlineLevel="0" collapsed="false">
      <c r="A33" s="18" t="str">
        <f aca="false">IF(Opsætning!A33="","",Opsætning!A33)</f>
        <v/>
      </c>
      <c r="B33" s="19" t="str">
        <f aca="false">IF($A33="","",SUMIFS(Posteringer!$D$5:$D$1004,Posteringer!$C$5:$C$1004,$A33,Posteringer!$F$5:$F$1004,1))</f>
        <v/>
      </c>
      <c r="C33" s="19" t="str">
        <f aca="false">IF($A33="","",SUMIFS(Posteringer!$D$5:$D$1004,Posteringer!$C$5:$C$1004,$A33,Posteringer!$F$5:$F$1004,2))</f>
        <v/>
      </c>
      <c r="D33" s="19" t="str">
        <f aca="false">IF($A33="","",SUMIFS(Posteringer!$D$5:$D$1004,Posteringer!$C$5:$C$1004,$A33,Posteringer!$F$5:$F$1004,3))</f>
        <v/>
      </c>
      <c r="E33" s="19" t="str">
        <f aca="false">IF($A33="","",SUMIFS(Posteringer!$D$5:$D$1004,Posteringer!$C$5:$C$1004,$A33,Posteringer!$F$5:$F$1004,4))</f>
        <v/>
      </c>
      <c r="F33" s="19" t="str">
        <f aca="false">IF($A33="","",SUMIFS(Posteringer!$D$5:$D$1004,Posteringer!$C$5:$C$1004,$A33,Posteringer!$F$5:$F$1004,5))</f>
        <v/>
      </c>
      <c r="G33" s="19" t="str">
        <f aca="false">IF($A33="","",SUMIFS(Posteringer!$D$5:$D$1004,Posteringer!$C$5:$C$1004,$A33,Posteringer!$F$5:$F$1004,6))</f>
        <v/>
      </c>
      <c r="H33" s="19" t="str">
        <f aca="false">IF($A33="","",SUMIFS(Posteringer!$D$5:$D$1004,Posteringer!$C$5:$C$1004,$A33,Posteringer!$F$5:$F$1004,7))</f>
        <v/>
      </c>
      <c r="I33" s="19" t="str">
        <f aca="false">IF($A33="","",SUMIFS(Posteringer!$D$5:$D$1004,Posteringer!$C$5:$C$1004,$A33,Posteringer!$F$5:$F$1004,8))</f>
        <v/>
      </c>
      <c r="J33" s="19" t="str">
        <f aca="false">IF($A33="","",SUMIFS(Posteringer!$D$5:$D$1004,Posteringer!$C$5:$C$1004,$A33,Posteringer!$F$5:$F$1004,9))</f>
        <v/>
      </c>
      <c r="K33" s="19" t="str">
        <f aca="false">IF($A33="","",SUMIFS(Posteringer!$D$5:$D$1004,Posteringer!$C$5:$C$1004,$A33,Posteringer!$F$5:$F$1004,10))</f>
        <v/>
      </c>
      <c r="L33" s="19" t="str">
        <f aca="false">IF($A33="","",SUMIFS(Posteringer!$D$5:$D$1004,Posteringer!$C$5:$C$1004,$A33,Posteringer!$F$5:$F$1004,11))</f>
        <v/>
      </c>
      <c r="M33" s="19" t="str">
        <f aca="false">IF($A33="","",SUMIFS(Posteringer!$D$5:$D$1004,Posteringer!$C$5:$C$1004,$A33,Posteringer!$F$5:$F$1004,12))</f>
        <v/>
      </c>
      <c r="N33" s="37" t="str">
        <f aca="false">IF($A33="","",SUM(B33:M33))</f>
        <v/>
      </c>
      <c r="O33" s="19" t="str">
        <f aca="false">IF($A33="","",Opsætning!B33*12)</f>
        <v/>
      </c>
      <c r="P33" s="19" t="str">
        <f aca="false">IF($A33="","",O33-N33)</f>
        <v/>
      </c>
    </row>
    <row r="34" customFormat="false" ht="15" hidden="false" customHeight="false" outlineLevel="0" collapsed="false">
      <c r="A34" s="18" t="str">
        <f aca="false">IF(Opsætning!A34="","",Opsætning!A34)</f>
        <v/>
      </c>
      <c r="B34" s="19" t="str">
        <f aca="false">IF($A34="","",SUMIFS(Posteringer!$D$5:$D$1004,Posteringer!$C$5:$C$1004,$A34,Posteringer!$F$5:$F$1004,1))</f>
        <v/>
      </c>
      <c r="C34" s="19" t="str">
        <f aca="false">IF($A34="","",SUMIFS(Posteringer!$D$5:$D$1004,Posteringer!$C$5:$C$1004,$A34,Posteringer!$F$5:$F$1004,2))</f>
        <v/>
      </c>
      <c r="D34" s="19" t="str">
        <f aca="false">IF($A34="","",SUMIFS(Posteringer!$D$5:$D$1004,Posteringer!$C$5:$C$1004,$A34,Posteringer!$F$5:$F$1004,3))</f>
        <v/>
      </c>
      <c r="E34" s="19" t="str">
        <f aca="false">IF($A34="","",SUMIFS(Posteringer!$D$5:$D$1004,Posteringer!$C$5:$C$1004,$A34,Posteringer!$F$5:$F$1004,4))</f>
        <v/>
      </c>
      <c r="F34" s="19" t="str">
        <f aca="false">IF($A34="","",SUMIFS(Posteringer!$D$5:$D$1004,Posteringer!$C$5:$C$1004,$A34,Posteringer!$F$5:$F$1004,5))</f>
        <v/>
      </c>
      <c r="G34" s="19" t="str">
        <f aca="false">IF($A34="","",SUMIFS(Posteringer!$D$5:$D$1004,Posteringer!$C$5:$C$1004,$A34,Posteringer!$F$5:$F$1004,6))</f>
        <v/>
      </c>
      <c r="H34" s="19" t="str">
        <f aca="false">IF($A34="","",SUMIFS(Posteringer!$D$5:$D$1004,Posteringer!$C$5:$C$1004,$A34,Posteringer!$F$5:$F$1004,7))</f>
        <v/>
      </c>
      <c r="I34" s="19" t="str">
        <f aca="false">IF($A34="","",SUMIFS(Posteringer!$D$5:$D$1004,Posteringer!$C$5:$C$1004,$A34,Posteringer!$F$5:$F$1004,8))</f>
        <v/>
      </c>
      <c r="J34" s="19" t="str">
        <f aca="false">IF($A34="","",SUMIFS(Posteringer!$D$5:$D$1004,Posteringer!$C$5:$C$1004,$A34,Posteringer!$F$5:$F$1004,9))</f>
        <v/>
      </c>
      <c r="K34" s="19" t="str">
        <f aca="false">IF($A34="","",SUMIFS(Posteringer!$D$5:$D$1004,Posteringer!$C$5:$C$1004,$A34,Posteringer!$F$5:$F$1004,10))</f>
        <v/>
      </c>
      <c r="L34" s="19" t="str">
        <f aca="false">IF($A34="","",SUMIFS(Posteringer!$D$5:$D$1004,Posteringer!$C$5:$C$1004,$A34,Posteringer!$F$5:$F$1004,11))</f>
        <v/>
      </c>
      <c r="M34" s="19" t="str">
        <f aca="false">IF($A34="","",SUMIFS(Posteringer!$D$5:$D$1004,Posteringer!$C$5:$C$1004,$A34,Posteringer!$F$5:$F$1004,12))</f>
        <v/>
      </c>
      <c r="N34" s="37" t="str">
        <f aca="false">IF($A34="","",SUM(B34:M34))</f>
        <v/>
      </c>
      <c r="O34" s="19" t="str">
        <f aca="false">IF($A34="","",Opsætning!B34*12)</f>
        <v/>
      </c>
      <c r="P34" s="19" t="str">
        <f aca="false">IF($A34="","",O34-N34)</f>
        <v/>
      </c>
    </row>
    <row r="35" customFormat="false" ht="15" hidden="false" customHeight="false" outlineLevel="0" collapsed="false">
      <c r="A35" s="18" t="str">
        <f aca="false">IF(Opsætning!A35="","",Opsætning!A35)</f>
        <v/>
      </c>
      <c r="B35" s="19" t="str">
        <f aca="false">IF($A35="","",SUMIFS(Posteringer!$D$5:$D$1004,Posteringer!$C$5:$C$1004,$A35,Posteringer!$F$5:$F$1004,1))</f>
        <v/>
      </c>
      <c r="C35" s="19" t="str">
        <f aca="false">IF($A35="","",SUMIFS(Posteringer!$D$5:$D$1004,Posteringer!$C$5:$C$1004,$A35,Posteringer!$F$5:$F$1004,2))</f>
        <v/>
      </c>
      <c r="D35" s="19" t="str">
        <f aca="false">IF($A35="","",SUMIFS(Posteringer!$D$5:$D$1004,Posteringer!$C$5:$C$1004,$A35,Posteringer!$F$5:$F$1004,3))</f>
        <v/>
      </c>
      <c r="E35" s="19" t="str">
        <f aca="false">IF($A35="","",SUMIFS(Posteringer!$D$5:$D$1004,Posteringer!$C$5:$C$1004,$A35,Posteringer!$F$5:$F$1004,4))</f>
        <v/>
      </c>
      <c r="F35" s="19" t="str">
        <f aca="false">IF($A35="","",SUMIFS(Posteringer!$D$5:$D$1004,Posteringer!$C$5:$C$1004,$A35,Posteringer!$F$5:$F$1004,5))</f>
        <v/>
      </c>
      <c r="G35" s="19" t="str">
        <f aca="false">IF($A35="","",SUMIFS(Posteringer!$D$5:$D$1004,Posteringer!$C$5:$C$1004,$A35,Posteringer!$F$5:$F$1004,6))</f>
        <v/>
      </c>
      <c r="H35" s="19" t="str">
        <f aca="false">IF($A35="","",SUMIFS(Posteringer!$D$5:$D$1004,Posteringer!$C$5:$C$1004,$A35,Posteringer!$F$5:$F$1004,7))</f>
        <v/>
      </c>
      <c r="I35" s="19" t="str">
        <f aca="false">IF($A35="","",SUMIFS(Posteringer!$D$5:$D$1004,Posteringer!$C$5:$C$1004,$A35,Posteringer!$F$5:$F$1004,8))</f>
        <v/>
      </c>
      <c r="J35" s="19" t="str">
        <f aca="false">IF($A35="","",SUMIFS(Posteringer!$D$5:$D$1004,Posteringer!$C$5:$C$1004,$A35,Posteringer!$F$5:$F$1004,9))</f>
        <v/>
      </c>
      <c r="K35" s="19" t="str">
        <f aca="false">IF($A35="","",SUMIFS(Posteringer!$D$5:$D$1004,Posteringer!$C$5:$C$1004,$A35,Posteringer!$F$5:$F$1004,10))</f>
        <v/>
      </c>
      <c r="L35" s="19" t="str">
        <f aca="false">IF($A35="","",SUMIFS(Posteringer!$D$5:$D$1004,Posteringer!$C$5:$C$1004,$A35,Posteringer!$F$5:$F$1004,11))</f>
        <v/>
      </c>
      <c r="M35" s="19" t="str">
        <f aca="false">IF($A35="","",SUMIFS(Posteringer!$D$5:$D$1004,Posteringer!$C$5:$C$1004,$A35,Posteringer!$F$5:$F$1004,12))</f>
        <v/>
      </c>
      <c r="N35" s="37" t="str">
        <f aca="false">IF($A35="","",SUM(B35:M35))</f>
        <v/>
      </c>
      <c r="O35" s="19" t="str">
        <f aca="false">IF($A35="","",Opsætning!B35*12)</f>
        <v/>
      </c>
      <c r="P35" s="19" t="str">
        <f aca="false">IF($A35="","",O35-N35)</f>
        <v/>
      </c>
    </row>
    <row r="36" customFormat="false" ht="15" hidden="false" customHeight="false" outlineLevel="0" collapsed="false">
      <c r="A36" s="18" t="str">
        <f aca="false">IF(Opsætning!A36="","",Opsætning!A36)</f>
        <v/>
      </c>
      <c r="B36" s="19" t="str">
        <f aca="false">IF($A36="","",SUMIFS(Posteringer!$D$5:$D$1004,Posteringer!$C$5:$C$1004,$A36,Posteringer!$F$5:$F$1004,1))</f>
        <v/>
      </c>
      <c r="C36" s="19" t="str">
        <f aca="false">IF($A36="","",SUMIFS(Posteringer!$D$5:$D$1004,Posteringer!$C$5:$C$1004,$A36,Posteringer!$F$5:$F$1004,2))</f>
        <v/>
      </c>
      <c r="D36" s="19" t="str">
        <f aca="false">IF($A36="","",SUMIFS(Posteringer!$D$5:$D$1004,Posteringer!$C$5:$C$1004,$A36,Posteringer!$F$5:$F$1004,3))</f>
        <v/>
      </c>
      <c r="E36" s="19" t="str">
        <f aca="false">IF($A36="","",SUMIFS(Posteringer!$D$5:$D$1004,Posteringer!$C$5:$C$1004,$A36,Posteringer!$F$5:$F$1004,4))</f>
        <v/>
      </c>
      <c r="F36" s="19" t="str">
        <f aca="false">IF($A36="","",SUMIFS(Posteringer!$D$5:$D$1004,Posteringer!$C$5:$C$1004,$A36,Posteringer!$F$5:$F$1004,5))</f>
        <v/>
      </c>
      <c r="G36" s="19" t="str">
        <f aca="false">IF($A36="","",SUMIFS(Posteringer!$D$5:$D$1004,Posteringer!$C$5:$C$1004,$A36,Posteringer!$F$5:$F$1004,6))</f>
        <v/>
      </c>
      <c r="H36" s="19" t="str">
        <f aca="false">IF($A36="","",SUMIFS(Posteringer!$D$5:$D$1004,Posteringer!$C$5:$C$1004,$A36,Posteringer!$F$5:$F$1004,7))</f>
        <v/>
      </c>
      <c r="I36" s="19" t="str">
        <f aca="false">IF($A36="","",SUMIFS(Posteringer!$D$5:$D$1004,Posteringer!$C$5:$C$1004,$A36,Posteringer!$F$5:$F$1004,8))</f>
        <v/>
      </c>
      <c r="J36" s="19" t="str">
        <f aca="false">IF($A36="","",SUMIFS(Posteringer!$D$5:$D$1004,Posteringer!$C$5:$C$1004,$A36,Posteringer!$F$5:$F$1004,9))</f>
        <v/>
      </c>
      <c r="K36" s="19" t="str">
        <f aca="false">IF($A36="","",SUMIFS(Posteringer!$D$5:$D$1004,Posteringer!$C$5:$C$1004,$A36,Posteringer!$F$5:$F$1004,10))</f>
        <v/>
      </c>
      <c r="L36" s="19" t="str">
        <f aca="false">IF($A36="","",SUMIFS(Posteringer!$D$5:$D$1004,Posteringer!$C$5:$C$1004,$A36,Posteringer!$F$5:$F$1004,11))</f>
        <v/>
      </c>
      <c r="M36" s="19" t="str">
        <f aca="false">IF($A36="","",SUMIFS(Posteringer!$D$5:$D$1004,Posteringer!$C$5:$C$1004,$A36,Posteringer!$F$5:$F$1004,12))</f>
        <v/>
      </c>
      <c r="N36" s="37" t="str">
        <f aca="false">IF($A36="","",SUM(B36:M36))</f>
        <v/>
      </c>
      <c r="O36" s="19" t="str">
        <f aca="false">IF($A36="","",Opsætning!B36*12)</f>
        <v/>
      </c>
      <c r="P36" s="19" t="str">
        <f aca="false">IF($A36="","",O36-N36)</f>
        <v/>
      </c>
    </row>
    <row r="37" customFormat="false" ht="15" hidden="false" customHeight="false" outlineLevel="0" collapsed="false">
      <c r="A37" s="18" t="str">
        <f aca="false">IF(Opsætning!A37="","",Opsætning!A37)</f>
        <v/>
      </c>
      <c r="B37" s="19" t="str">
        <f aca="false">IF($A37="","",SUMIFS(Posteringer!$D$5:$D$1004,Posteringer!$C$5:$C$1004,$A37,Posteringer!$F$5:$F$1004,1))</f>
        <v/>
      </c>
      <c r="C37" s="19" t="str">
        <f aca="false">IF($A37="","",SUMIFS(Posteringer!$D$5:$D$1004,Posteringer!$C$5:$C$1004,$A37,Posteringer!$F$5:$F$1004,2))</f>
        <v/>
      </c>
      <c r="D37" s="19" t="str">
        <f aca="false">IF($A37="","",SUMIFS(Posteringer!$D$5:$D$1004,Posteringer!$C$5:$C$1004,$A37,Posteringer!$F$5:$F$1004,3))</f>
        <v/>
      </c>
      <c r="E37" s="19" t="str">
        <f aca="false">IF($A37="","",SUMIFS(Posteringer!$D$5:$D$1004,Posteringer!$C$5:$C$1004,$A37,Posteringer!$F$5:$F$1004,4))</f>
        <v/>
      </c>
      <c r="F37" s="19" t="str">
        <f aca="false">IF($A37="","",SUMIFS(Posteringer!$D$5:$D$1004,Posteringer!$C$5:$C$1004,$A37,Posteringer!$F$5:$F$1004,5))</f>
        <v/>
      </c>
      <c r="G37" s="19" t="str">
        <f aca="false">IF($A37="","",SUMIFS(Posteringer!$D$5:$D$1004,Posteringer!$C$5:$C$1004,$A37,Posteringer!$F$5:$F$1004,6))</f>
        <v/>
      </c>
      <c r="H37" s="19" t="str">
        <f aca="false">IF($A37="","",SUMIFS(Posteringer!$D$5:$D$1004,Posteringer!$C$5:$C$1004,$A37,Posteringer!$F$5:$F$1004,7))</f>
        <v/>
      </c>
      <c r="I37" s="19" t="str">
        <f aca="false">IF($A37="","",SUMIFS(Posteringer!$D$5:$D$1004,Posteringer!$C$5:$C$1004,$A37,Posteringer!$F$5:$F$1004,8))</f>
        <v/>
      </c>
      <c r="J37" s="19" t="str">
        <f aca="false">IF($A37="","",SUMIFS(Posteringer!$D$5:$D$1004,Posteringer!$C$5:$C$1004,$A37,Posteringer!$F$5:$F$1004,9))</f>
        <v/>
      </c>
      <c r="K37" s="19" t="str">
        <f aca="false">IF($A37="","",SUMIFS(Posteringer!$D$5:$D$1004,Posteringer!$C$5:$C$1004,$A37,Posteringer!$F$5:$F$1004,10))</f>
        <v/>
      </c>
      <c r="L37" s="19" t="str">
        <f aca="false">IF($A37="","",SUMIFS(Posteringer!$D$5:$D$1004,Posteringer!$C$5:$C$1004,$A37,Posteringer!$F$5:$F$1004,11))</f>
        <v/>
      </c>
      <c r="M37" s="19" t="str">
        <f aca="false">IF($A37="","",SUMIFS(Posteringer!$D$5:$D$1004,Posteringer!$C$5:$C$1004,$A37,Posteringer!$F$5:$F$1004,12))</f>
        <v/>
      </c>
      <c r="N37" s="37" t="str">
        <f aca="false">IF($A37="","",SUM(B37:M37))</f>
        <v/>
      </c>
      <c r="O37" s="19" t="str">
        <f aca="false">IF($A37="","",Opsætning!B37*12)</f>
        <v/>
      </c>
      <c r="P37" s="19" t="str">
        <f aca="false">IF($A37="","",O37-N37)</f>
        <v/>
      </c>
    </row>
    <row r="38" customFormat="false" ht="15" hidden="false" customHeight="false" outlineLevel="0" collapsed="false">
      <c r="A38" s="18" t="str">
        <f aca="false">IF(Opsætning!A38="","",Opsætning!A38)</f>
        <v/>
      </c>
      <c r="B38" s="19" t="str">
        <f aca="false">IF($A38="","",SUMIFS(Posteringer!$D$5:$D$1004,Posteringer!$C$5:$C$1004,$A38,Posteringer!$F$5:$F$1004,1))</f>
        <v/>
      </c>
      <c r="C38" s="19" t="str">
        <f aca="false">IF($A38="","",SUMIFS(Posteringer!$D$5:$D$1004,Posteringer!$C$5:$C$1004,$A38,Posteringer!$F$5:$F$1004,2))</f>
        <v/>
      </c>
      <c r="D38" s="19" t="str">
        <f aca="false">IF($A38="","",SUMIFS(Posteringer!$D$5:$D$1004,Posteringer!$C$5:$C$1004,$A38,Posteringer!$F$5:$F$1004,3))</f>
        <v/>
      </c>
      <c r="E38" s="19" t="str">
        <f aca="false">IF($A38="","",SUMIFS(Posteringer!$D$5:$D$1004,Posteringer!$C$5:$C$1004,$A38,Posteringer!$F$5:$F$1004,4))</f>
        <v/>
      </c>
      <c r="F38" s="19" t="str">
        <f aca="false">IF($A38="","",SUMIFS(Posteringer!$D$5:$D$1004,Posteringer!$C$5:$C$1004,$A38,Posteringer!$F$5:$F$1004,5))</f>
        <v/>
      </c>
      <c r="G38" s="19" t="str">
        <f aca="false">IF($A38="","",SUMIFS(Posteringer!$D$5:$D$1004,Posteringer!$C$5:$C$1004,$A38,Posteringer!$F$5:$F$1004,6))</f>
        <v/>
      </c>
      <c r="H38" s="19" t="str">
        <f aca="false">IF($A38="","",SUMIFS(Posteringer!$D$5:$D$1004,Posteringer!$C$5:$C$1004,$A38,Posteringer!$F$5:$F$1004,7))</f>
        <v/>
      </c>
      <c r="I38" s="19" t="str">
        <f aca="false">IF($A38="","",SUMIFS(Posteringer!$D$5:$D$1004,Posteringer!$C$5:$C$1004,$A38,Posteringer!$F$5:$F$1004,8))</f>
        <v/>
      </c>
      <c r="J38" s="19" t="str">
        <f aca="false">IF($A38="","",SUMIFS(Posteringer!$D$5:$D$1004,Posteringer!$C$5:$C$1004,$A38,Posteringer!$F$5:$F$1004,9))</f>
        <v/>
      </c>
      <c r="K38" s="19" t="str">
        <f aca="false">IF($A38="","",SUMIFS(Posteringer!$D$5:$D$1004,Posteringer!$C$5:$C$1004,$A38,Posteringer!$F$5:$F$1004,10))</f>
        <v/>
      </c>
      <c r="L38" s="19" t="str">
        <f aca="false">IF($A38="","",SUMIFS(Posteringer!$D$5:$D$1004,Posteringer!$C$5:$C$1004,$A38,Posteringer!$F$5:$F$1004,11))</f>
        <v/>
      </c>
      <c r="M38" s="19" t="str">
        <f aca="false">IF($A38="","",SUMIFS(Posteringer!$D$5:$D$1004,Posteringer!$C$5:$C$1004,$A38,Posteringer!$F$5:$F$1004,12))</f>
        <v/>
      </c>
      <c r="N38" s="37" t="str">
        <f aca="false">IF($A38="","",SUM(B38:M38))</f>
        <v/>
      </c>
      <c r="O38" s="19" t="str">
        <f aca="false">IF($A38="","",Opsætning!B38*12)</f>
        <v/>
      </c>
      <c r="P38" s="19" t="str">
        <f aca="false">IF($A38="","",O38-N38)</f>
        <v/>
      </c>
    </row>
    <row r="39" customFormat="false" ht="15" hidden="false" customHeight="false" outlineLevel="0" collapsed="false">
      <c r="A39" s="18" t="str">
        <f aca="false">IF(Opsætning!A39="","",Opsætning!A39)</f>
        <v/>
      </c>
      <c r="B39" s="19" t="str">
        <f aca="false">IF($A39="","",SUMIFS(Posteringer!$D$5:$D$1004,Posteringer!$C$5:$C$1004,$A39,Posteringer!$F$5:$F$1004,1))</f>
        <v/>
      </c>
      <c r="C39" s="19" t="str">
        <f aca="false">IF($A39="","",SUMIFS(Posteringer!$D$5:$D$1004,Posteringer!$C$5:$C$1004,$A39,Posteringer!$F$5:$F$1004,2))</f>
        <v/>
      </c>
      <c r="D39" s="19" t="str">
        <f aca="false">IF($A39="","",SUMIFS(Posteringer!$D$5:$D$1004,Posteringer!$C$5:$C$1004,$A39,Posteringer!$F$5:$F$1004,3))</f>
        <v/>
      </c>
      <c r="E39" s="19" t="str">
        <f aca="false">IF($A39="","",SUMIFS(Posteringer!$D$5:$D$1004,Posteringer!$C$5:$C$1004,$A39,Posteringer!$F$5:$F$1004,4))</f>
        <v/>
      </c>
      <c r="F39" s="19" t="str">
        <f aca="false">IF($A39="","",SUMIFS(Posteringer!$D$5:$D$1004,Posteringer!$C$5:$C$1004,$A39,Posteringer!$F$5:$F$1004,5))</f>
        <v/>
      </c>
      <c r="G39" s="19" t="str">
        <f aca="false">IF($A39="","",SUMIFS(Posteringer!$D$5:$D$1004,Posteringer!$C$5:$C$1004,$A39,Posteringer!$F$5:$F$1004,6))</f>
        <v/>
      </c>
      <c r="H39" s="19" t="str">
        <f aca="false">IF($A39="","",SUMIFS(Posteringer!$D$5:$D$1004,Posteringer!$C$5:$C$1004,$A39,Posteringer!$F$5:$F$1004,7))</f>
        <v/>
      </c>
      <c r="I39" s="19" t="str">
        <f aca="false">IF($A39="","",SUMIFS(Posteringer!$D$5:$D$1004,Posteringer!$C$5:$C$1004,$A39,Posteringer!$F$5:$F$1004,8))</f>
        <v/>
      </c>
      <c r="J39" s="19" t="str">
        <f aca="false">IF($A39="","",SUMIFS(Posteringer!$D$5:$D$1004,Posteringer!$C$5:$C$1004,$A39,Posteringer!$F$5:$F$1004,9))</f>
        <v/>
      </c>
      <c r="K39" s="19" t="str">
        <f aca="false">IF($A39="","",SUMIFS(Posteringer!$D$5:$D$1004,Posteringer!$C$5:$C$1004,$A39,Posteringer!$F$5:$F$1004,10))</f>
        <v/>
      </c>
      <c r="L39" s="19" t="str">
        <f aca="false">IF($A39="","",SUMIFS(Posteringer!$D$5:$D$1004,Posteringer!$C$5:$C$1004,$A39,Posteringer!$F$5:$F$1004,11))</f>
        <v/>
      </c>
      <c r="M39" s="19" t="str">
        <f aca="false">IF($A39="","",SUMIFS(Posteringer!$D$5:$D$1004,Posteringer!$C$5:$C$1004,$A39,Posteringer!$F$5:$F$1004,12))</f>
        <v/>
      </c>
      <c r="N39" s="37" t="str">
        <f aca="false">IF($A39="","",SUM(B39:M39))</f>
        <v/>
      </c>
      <c r="O39" s="19" t="str">
        <f aca="false">IF($A39="","",Opsætning!B39*12)</f>
        <v/>
      </c>
      <c r="P39" s="19" t="str">
        <f aca="false">IF($A39="","",O39-N39)</f>
        <v/>
      </c>
    </row>
    <row r="40" customFormat="false" ht="15" hidden="false" customHeight="false" outlineLevel="0" collapsed="false">
      <c r="A40" s="18" t="str">
        <f aca="false">IF(Opsætning!A40="","",Opsætning!A40)</f>
        <v/>
      </c>
      <c r="B40" s="19" t="str">
        <f aca="false">IF($A40="","",SUMIFS(Posteringer!$D$5:$D$1004,Posteringer!$C$5:$C$1004,$A40,Posteringer!$F$5:$F$1004,1))</f>
        <v/>
      </c>
      <c r="C40" s="19" t="str">
        <f aca="false">IF($A40="","",SUMIFS(Posteringer!$D$5:$D$1004,Posteringer!$C$5:$C$1004,$A40,Posteringer!$F$5:$F$1004,2))</f>
        <v/>
      </c>
      <c r="D40" s="19" t="str">
        <f aca="false">IF($A40="","",SUMIFS(Posteringer!$D$5:$D$1004,Posteringer!$C$5:$C$1004,$A40,Posteringer!$F$5:$F$1004,3))</f>
        <v/>
      </c>
      <c r="E40" s="19" t="str">
        <f aca="false">IF($A40="","",SUMIFS(Posteringer!$D$5:$D$1004,Posteringer!$C$5:$C$1004,$A40,Posteringer!$F$5:$F$1004,4))</f>
        <v/>
      </c>
      <c r="F40" s="19" t="str">
        <f aca="false">IF($A40="","",SUMIFS(Posteringer!$D$5:$D$1004,Posteringer!$C$5:$C$1004,$A40,Posteringer!$F$5:$F$1004,5))</f>
        <v/>
      </c>
      <c r="G40" s="19" t="str">
        <f aca="false">IF($A40="","",SUMIFS(Posteringer!$D$5:$D$1004,Posteringer!$C$5:$C$1004,$A40,Posteringer!$F$5:$F$1004,6))</f>
        <v/>
      </c>
      <c r="H40" s="19" t="str">
        <f aca="false">IF($A40="","",SUMIFS(Posteringer!$D$5:$D$1004,Posteringer!$C$5:$C$1004,$A40,Posteringer!$F$5:$F$1004,7))</f>
        <v/>
      </c>
      <c r="I40" s="19" t="str">
        <f aca="false">IF($A40="","",SUMIFS(Posteringer!$D$5:$D$1004,Posteringer!$C$5:$C$1004,$A40,Posteringer!$F$5:$F$1004,8))</f>
        <v/>
      </c>
      <c r="J40" s="19" t="str">
        <f aca="false">IF($A40="","",SUMIFS(Posteringer!$D$5:$D$1004,Posteringer!$C$5:$C$1004,$A40,Posteringer!$F$5:$F$1004,9))</f>
        <v/>
      </c>
      <c r="K40" s="19" t="str">
        <f aca="false">IF($A40="","",SUMIFS(Posteringer!$D$5:$D$1004,Posteringer!$C$5:$C$1004,$A40,Posteringer!$F$5:$F$1004,10))</f>
        <v/>
      </c>
      <c r="L40" s="19" t="str">
        <f aca="false">IF($A40="","",SUMIFS(Posteringer!$D$5:$D$1004,Posteringer!$C$5:$C$1004,$A40,Posteringer!$F$5:$F$1004,11))</f>
        <v/>
      </c>
      <c r="M40" s="19" t="str">
        <f aca="false">IF($A40="","",SUMIFS(Posteringer!$D$5:$D$1004,Posteringer!$C$5:$C$1004,$A40,Posteringer!$F$5:$F$1004,12))</f>
        <v/>
      </c>
      <c r="N40" s="37" t="str">
        <f aca="false">IF($A40="","",SUM(B40:M40))</f>
        <v/>
      </c>
      <c r="O40" s="19" t="str">
        <f aca="false">IF($A40="","",Opsætning!B40*12)</f>
        <v/>
      </c>
      <c r="P40" s="19" t="str">
        <f aca="false">IF($A40="","",O40-N40)</f>
        <v/>
      </c>
    </row>
    <row r="41" customFormat="false" ht="15" hidden="false" customHeight="false" outlineLevel="0" collapsed="false">
      <c r="A41" s="21" t="s">
        <v>113</v>
      </c>
      <c r="B41" s="22" t="n">
        <f aca="false">SUM(B16:B40)</f>
        <v>19491.65</v>
      </c>
      <c r="C41" s="22" t="n">
        <f aca="false">SUM(C16:C40)</f>
        <v>16567</v>
      </c>
      <c r="D41" s="22" t="n">
        <f aca="false">SUM(D16:D40)</f>
        <v>0</v>
      </c>
      <c r="E41" s="22" t="n">
        <f aca="false">SUM(E16:E40)</f>
        <v>0</v>
      </c>
      <c r="F41" s="22" t="n">
        <f aca="false">SUM(F16:F40)</f>
        <v>0</v>
      </c>
      <c r="G41" s="22" t="n">
        <f aca="false">SUM(G16:G40)</f>
        <v>0</v>
      </c>
      <c r="H41" s="22" t="n">
        <f aca="false">SUM(H16:H40)</f>
        <v>0</v>
      </c>
      <c r="I41" s="22" t="n">
        <f aca="false">SUM(I16:I40)</f>
        <v>0</v>
      </c>
      <c r="J41" s="22" t="n">
        <f aca="false">SUM(J16:J40)</f>
        <v>0</v>
      </c>
      <c r="K41" s="22" t="n">
        <f aca="false">SUM(K16:K40)</f>
        <v>0</v>
      </c>
      <c r="L41" s="22" t="n">
        <f aca="false">SUM(L16:L40)</f>
        <v>0</v>
      </c>
      <c r="M41" s="22" t="n">
        <f aca="false">SUM(M16:M40)</f>
        <v>0</v>
      </c>
      <c r="N41" s="22" t="n">
        <f aca="false">SUM(N16:N40)</f>
        <v>36058.65</v>
      </c>
      <c r="O41" s="22" t="n">
        <f aca="false">SUM(O16:O40)</f>
        <v>326400</v>
      </c>
      <c r="P41" s="22" t="n">
        <f aca="false">SUM(P16:P40)</f>
        <v>290341.35</v>
      </c>
    </row>
    <row r="43" customFormat="false" ht="15" hidden="false" customHeight="false" outlineLevel="0" collapsed="false">
      <c r="A43" s="38" t="s">
        <v>114</v>
      </c>
      <c r="B43" s="39" t="n">
        <f aca="false">B13-B41</f>
        <v>12008.35</v>
      </c>
      <c r="C43" s="39" t="n">
        <f aca="false">C13-C41</f>
        <v>11433</v>
      </c>
      <c r="D43" s="39" t="n">
        <f aca="false">D13-D41</f>
        <v>0</v>
      </c>
      <c r="E43" s="39" t="n">
        <f aca="false">E13-E41</f>
        <v>0</v>
      </c>
      <c r="F43" s="39" t="n">
        <f aca="false">F13-F41</f>
        <v>0</v>
      </c>
      <c r="G43" s="39" t="n">
        <f aca="false">G13-G41</f>
        <v>0</v>
      </c>
      <c r="H43" s="39" t="n">
        <f aca="false">H13-H41</f>
        <v>0</v>
      </c>
      <c r="I43" s="39" t="n">
        <f aca="false">I13-I41</f>
        <v>0</v>
      </c>
      <c r="J43" s="39" t="n">
        <f aca="false">J13-J41</f>
        <v>0</v>
      </c>
      <c r="K43" s="39" t="n">
        <f aca="false">K13-K41</f>
        <v>0</v>
      </c>
      <c r="L43" s="39" t="n">
        <f aca="false">L13-L41</f>
        <v>0</v>
      </c>
      <c r="M43" s="39" t="n">
        <f aca="false">M13-M41</f>
        <v>0</v>
      </c>
      <c r="N43" s="39" t="n">
        <f aca="false">N13-N41</f>
        <v>23441.35</v>
      </c>
      <c r="O43" s="39" t="n">
        <f aca="false">O13-O41</f>
        <v>45600</v>
      </c>
    </row>
    <row r="44" customFormat="false" ht="15" hidden="false" customHeight="false" outlineLevel="0" collapsed="false">
      <c r="A44" s="38" t="s">
        <v>115</v>
      </c>
      <c r="B44" s="40" t="n">
        <f aca="false">IF(B13=0,"-",(B13-B41)/B13)</f>
        <v>0.38121746031746</v>
      </c>
      <c r="C44" s="40" t="n">
        <f aca="false">IF(C13=0,"-",(C13-C41)/C13)</f>
        <v>0.408321428571429</v>
      </c>
      <c r="D44" s="40" t="str">
        <f aca="false">IF(D13=0,"-",(D13-D41)/D13)</f>
        <v>-</v>
      </c>
      <c r="E44" s="40" t="str">
        <f aca="false">IF(E13=0,"-",(E13-E41)/E13)</f>
        <v>-</v>
      </c>
      <c r="F44" s="40" t="str">
        <f aca="false">IF(F13=0,"-",(F13-F41)/F13)</f>
        <v>-</v>
      </c>
      <c r="G44" s="40" t="str">
        <f aca="false">IF(G13=0,"-",(G13-G41)/G13)</f>
        <v>-</v>
      </c>
      <c r="H44" s="40" t="str">
        <f aca="false">IF(H13=0,"-",(H13-H41)/H13)</f>
        <v>-</v>
      </c>
      <c r="I44" s="40" t="str">
        <f aca="false">IF(I13=0,"-",(I13-I41)/I13)</f>
        <v>-</v>
      </c>
      <c r="J44" s="40" t="str">
        <f aca="false">IF(J13=0,"-",(J13-J41)/J13)</f>
        <v>-</v>
      </c>
      <c r="K44" s="40" t="str">
        <f aca="false">IF(K13=0,"-",(K13-K41)/K13)</f>
        <v>-</v>
      </c>
      <c r="L44" s="40" t="str">
        <f aca="false">IF(L13=0,"-",(L13-L41)/L13)</f>
        <v>-</v>
      </c>
      <c r="M44" s="40" t="str">
        <f aca="false">IF(M13=0,"-",(M13-M41)/M13)</f>
        <v>-</v>
      </c>
      <c r="N44" s="40" t="n">
        <f aca="false">IF(N13=0,"-",(N13-N41)/N13)</f>
        <v>0.393972268907563</v>
      </c>
      <c r="O44" s="40"/>
    </row>
    <row r="46" customFormat="false" ht="15" hidden="false" customHeight="false" outlineLevel="0" collapsed="false">
      <c r="A46" s="11" t="s">
        <v>116</v>
      </c>
    </row>
  </sheetData>
  <conditionalFormatting sqref="P5:P12">
    <cfRule type="cellIs" priority="2" operator="lessThan" aboveAverage="0" equalAverage="0" bottom="0" percent="0" rank="0" text="" dxfId="1">
      <formula>0</formula>
    </cfRule>
  </conditionalFormatting>
  <conditionalFormatting sqref="P16:P40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2026-10-17T15:41:51Z</dcterms:created>
  <dc:creator>openpyxl</dc:creator>
  <dc:description/>
  <dc:language>en-US</dc:language>
  <cp:lastModifiedBy/>
  <dcterms:modified xsi:type="dcterms:W3CDTF">2026-10-17T17:41:55Z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