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" sheetId="1" state="visible" r:id="rId3"/>
    <sheet name="Overblik" sheetId="2" state="visible" r:id="rId4"/>
    <sheet name="Udgifter" sheetId="3" state="visible" r:id="rId5"/>
    <sheet name="Gæstelist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<sst xmlns="http://schemas.openxmlformats.org/spreadsheetml/2006/main" count="124" uniqueCount="97">
  <si>
    <t xml:space="preserve">Bryllupsbudget</t>
  </si>
  <si>
    <t xml:space="preserve">Hold styr på udgifter, betalinger og gæster til den store dag.</t>
  </si>
  <si>
    <t xml:space="preserve">SÅDAN BRUGER DU DEN</t>
  </si>
  <si>
    <t xml:space="preserve">1.  Overblik   Skriv jeres samlede budget og bryllupsdato på fanen Overblik.</t>
  </si>
  <si>
    <t xml:space="preserve">2.  Udgifter   Notér hver post med kategori, leverandør, budget og pris. Skriv hvad I har betalt, og hvornår resten forfalder.</t>
  </si>
  <si>
    <t xml:space="preserve">3.  Gæsteliste   Skriv alle gæster og deres svar. Overblik tæller tilsagn og regner prisen pr. gæst ud.</t>
  </si>
  <si>
    <t xml:space="preserve">TIPS</t>
  </si>
  <si>
    <t xml:space="preserve">•  Kender I ikke prisen endnu, så lad 'Faktisk pris' stå tom. Så regnes der med budgettet.</t>
  </si>
  <si>
    <t xml:space="preserve">•  Forfaldne betalinger bliver markeret med rødt, så I ikke glemmer et depositum.</t>
  </si>
  <si>
    <t xml:space="preserve">•  Læg 5-10% til side til uforudsete udgifter.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</si>
  <si>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</si>
  <si>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</si>
  <si>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</si>
  <si>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Jeres samlede overblik. Udfyld de gule felter øverst.</t>
  </si>
  <si>
    <t xml:space="preserve">Samlet budget</t>
  </si>
  <si>
    <t xml:space="preserve">Bryllupsdato</t>
  </si>
  <si>
    <t xml:space="preserve">Dage til den store dag</t>
  </si>
  <si>
    <t xml:space="preserve">BUDGET</t>
  </si>
  <si>
    <t xml:space="preserve">FORVENTET PRIS</t>
  </si>
  <si>
    <t xml:space="preserve">BETALT</t>
  </si>
  <si>
    <t xml:space="preserve">TILBAGE AF BUDGET</t>
  </si>
  <si>
    <t xml:space="preserve">Kategori</t>
  </si>
  <si>
    <t xml:space="preserve">Budget</t>
  </si>
  <si>
    <t xml:space="preserve">Forventet</t>
  </si>
  <si>
    <t xml:space="preserve">Betalt</t>
  </si>
  <si>
    <t xml:space="preserve">% af budget</t>
  </si>
  <si>
    <t xml:space="preserve">Gæster</t>
  </si>
  <si>
    <t xml:space="preserve">Antal</t>
  </si>
  <si>
    <t xml:space="preserve">Lokale</t>
  </si>
  <si>
    <t xml:space="preserve">Inviterede (personer)</t>
  </si>
  <si>
    <t xml:space="preserve">Mad &amp; drikke</t>
  </si>
  <si>
    <t xml:space="preserve">Har sagt ja</t>
  </si>
  <si>
    <t xml:space="preserve">Kage</t>
  </si>
  <si>
    <t xml:space="preserve">Har sagt nej</t>
  </si>
  <si>
    <t xml:space="preserve">Fotograf &amp; video</t>
  </si>
  <si>
    <t xml:space="preserve">Afventer svar</t>
  </si>
  <si>
    <t xml:space="preserve">Brudekjole &amp; jakkesæt</t>
  </si>
  <si>
    <t xml:space="preserve">Pris pr. gæst (ja)</t>
  </si>
  <si>
    <t xml:space="preserve">Ringe</t>
  </si>
  <si>
    <t xml:space="preserve">Blomster &amp; pynt</t>
  </si>
  <si>
    <t xml:space="preserve">Musik &amp; underholdning</t>
  </si>
  <si>
    <t xml:space="preserve">Invitationer &amp; tryk</t>
  </si>
  <si>
    <t xml:space="preserve">Transport</t>
  </si>
  <si>
    <t xml:space="preserve">Overnatning</t>
  </si>
  <si>
    <t xml:space="preserve">Bryllupsrejse</t>
  </si>
  <si>
    <t xml:space="preserve">Diverse</t>
  </si>
  <si>
    <t xml:space="preserve">I alt</t>
  </si>
  <si>
    <t xml:space="preserve">Udgifter</t>
  </si>
  <si>
    <t xml:space="preserve">En linje pr. post. Lad 'Faktisk pris' stå tom, indtil I kender den.</t>
  </si>
  <si>
    <t xml:space="preserve">Eksempelrækker (5-16). Slet dem før brug.</t>
  </si>
  <si>
    <t xml:space="preserve">Post</t>
  </si>
  <si>
    <t xml:space="preserve">Leverandør</t>
  </si>
  <si>
    <t xml:space="preserve">Faktisk pris</t>
  </si>
  <si>
    <t xml:space="preserve">Mangler</t>
  </si>
  <si>
    <t xml:space="preserve">Forfalder</t>
  </si>
  <si>
    <t xml:space="preserve">Status</t>
  </si>
  <si>
    <t xml:space="preserve">Festsal inkl. leje af borde</t>
  </si>
  <si>
    <t xml:space="preserve">Kroen ved Fjorden</t>
  </si>
  <si>
    <t xml:space="preserve">Middag og drikkevarer</t>
  </si>
  <si>
    <t xml:space="preserve">Bryllupskage</t>
  </si>
  <si>
    <t xml:space="preserve">Bageriet</t>
  </si>
  <si>
    <t xml:space="preserve">Fotograf hele dagen</t>
  </si>
  <si>
    <t xml:space="preserve">Lys &amp; Linse</t>
  </si>
  <si>
    <t xml:space="preserve">Brudekjole</t>
  </si>
  <si>
    <t xml:space="preserve">Brudesalonen</t>
  </si>
  <si>
    <t xml:space="preserve">Jakkesæt</t>
  </si>
  <si>
    <t xml:space="preserve">Herreekviperingen</t>
  </si>
  <si>
    <t xml:space="preserve">Vielsesringe</t>
  </si>
  <si>
    <t xml:space="preserve">Guldsmeden</t>
  </si>
  <si>
    <t xml:space="preserve">Brudebuket og borddekoration</t>
  </si>
  <si>
    <t xml:space="preserve">Blomsterhuset</t>
  </si>
  <si>
    <t xml:space="preserve">DJ til festen</t>
  </si>
  <si>
    <t xml:space="preserve">Nat &amp; Dans</t>
  </si>
  <si>
    <t xml:space="preserve">Invitationer og menukort</t>
  </si>
  <si>
    <t xml:space="preserve">Trykkeriet</t>
  </si>
  <si>
    <t xml:space="preserve">Veteranbil</t>
  </si>
  <si>
    <t xml:space="preserve">Gæsteliste</t>
  </si>
  <si>
    <t xml:space="preserve">Skriv hver husstand eller person og antal personer.</t>
  </si>
  <si>
    <t xml:space="preserve">Navn</t>
  </si>
  <si>
    <t xml:space="preserve">Side</t>
  </si>
  <si>
    <t xml:space="preserve">Svar</t>
  </si>
  <si>
    <t xml:space="preserve">Kost / allergier</t>
  </si>
  <si>
    <t xml:space="preserve">Bord</t>
  </si>
  <si>
    <t xml:space="preserve">Mormor og morfar</t>
  </si>
  <si>
    <t xml:space="preserve">Brud</t>
  </si>
  <si>
    <t xml:space="preserve">Ja</t>
  </si>
  <si>
    <t xml:space="preserve">Familien Jensen</t>
  </si>
  <si>
    <t xml:space="preserve">Gom</t>
  </si>
  <si>
    <t xml:space="preserve">Afventer</t>
  </si>
  <si>
    <t xml:space="preserve">1 vegetar</t>
  </si>
  <si>
    <t xml:space="preserve">Anna Holm</t>
  </si>
  <si>
    <t xml:space="preserve">Glutenfri</t>
  </si>
  <si>
    <t xml:space="preserve">Jonas &amp; Line</t>
  </si>
  <si>
    <t xml:space="preserve">Fælles</t>
  </si>
  <si>
    <t xml:space="preserve">Onkel Per</t>
  </si>
  <si>
    <t xml:space="preserve">Nej</t>
  </si>
  <si>
    <t xml:space="preserve">Kollegaer fra arbejdet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</si>
</sst>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kr.&quot;;[RED]\-#,##0&quot; kr.&quot;;\-"/>
    <numFmt numFmtId="166" formatCode="dd\-mm\-yyyy"/>
    <numFmt numFmtId="167" formatCode="0"/>
    <numFmt numFmtId="168" formatCode="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sz val="10"/>
      <color rgb="FF666666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4E3D"/>
      <name val="Arial"/>
      <family val="0"/>
      <charset val="1"/>
    </font>
    <font>
      <b val="true"/>
      <sz val="10"/>
      <color rgb="FF1F4E3D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FFFFF"/>
      </patternFill>
    </fill>
    <fill>
      <patternFill patternType="solid">
        <fgColor rgb="FF1F4E3D"/>
        <bgColor rgb="FF2A6F55"/>
      </patternFill>
    </fill>
    <fill>
      <patternFill patternType="solid">
        <fgColor rgb="FFE8F1EC"/>
        <bgColor rgb="FFDDF2E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4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C0392B"/>
      </font>
    </dxf>
    <dxf>
      <font>
        <name val="Arial"/>
        <charset val="1"/>
        <family val="0"/>
        <b val="1"/>
        <color rgb="FF2A7F4F"/>
      </font>
      <fill>
        <patternFill>
          <bgColor rgb="FFDDF2E3"/>
        </patternFill>
      </fill>
    </dxf>
    <dxf>
      <font>
        <name val="Arial"/>
        <charset val="1"/>
        <family val="0"/>
        <b val="1"/>
        <color rgb="FFC0392B"/>
      </font>
      <fill>
        <patternFill>
          <bgColor rgb="FFFDE2E1"/>
        </patternFill>
      </fill>
    </dxf>
    <dxf>
      <font>
        <name val="Arial"/>
        <charset val="1"/>
        <family val="0"/>
        <b val="1"/>
        <color rgb="FF2A7F4F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66666"/>
      <rgbColor rgb="FF800080"/>
      <rgbColor rgb="FF2A6F55"/>
      <rgbColor rgb="FFAABAD7"/>
      <rgbColor rgb="FF888888"/>
      <rgbColor rgb="FF9999FF"/>
      <rgbColor rgb="FF9F423F"/>
      <rgbColor rgb="FFFFF8E1"/>
      <rgbColor rgb="FFE8F1EC"/>
      <rgbColor rgb="FF660066"/>
      <rgbColor rgb="FFCC7C3A"/>
      <rgbColor rgb="FF4F81BD"/>
      <rgbColor rgb="FFD9D9D9"/>
      <rgbColor rgb="FF000080"/>
      <rgbColor rgb="FFFF00FF"/>
      <rgbColor rgb="FFFFFF00"/>
      <rgbColor rgb="FF00FFFF"/>
      <rgbColor rgb="FF800080"/>
      <rgbColor rgb="FF800000"/>
      <rgbColor rgb="FF3E8EA4"/>
      <rgbColor rgb="FF0000FF"/>
      <rgbColor rgb="FF00CCFF"/>
      <rgbColor rgb="FFCCFFFF"/>
      <rgbColor rgb="FFDDF2E3"/>
      <rgbColor rgb="FFFDE2E1"/>
      <rgbColor rgb="FF99CCFF"/>
      <rgbColor rgb="FFFF99CC"/>
      <rgbColor rgb="FFCC99FF"/>
      <rgbColor rgb="FFE9C46A"/>
      <rgbColor rgb="FF416A9C"/>
      <rgbColor rgb="FF4BACC6"/>
      <rgbColor rgb="FF9BBB59"/>
      <rgbColor rgb="FFFFCC00"/>
      <rgbColor rgb="FFF79646"/>
      <rgbColor rgb="FFFF6600"/>
      <rgbColor rgb="FF8064A2"/>
      <rgbColor rgb="FF809B49"/>
      <rgbColor rgb="FF1F4E3D"/>
      <rgbColor rgb="FF2A7F4F"/>
      <rgbColor rgb="FF003300"/>
      <rgbColor rgb="FF333300"/>
      <rgbColor rgb="FFC0392B"/>
      <rgbColor rgb="FFC0504D"/>
      <rgbColor rgb="FF6A5286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Forventet pris fordelt på kategorier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16a9c"/>
              </a:solidFill>
              <a:ln w="0">
                <a:noFill/>
              </a:ln>
            </c:spPr>
          </c:dPt>
          <c:dPt>
            <c:idx val="1"/>
            <c:spPr>
              <a:solidFill>
                <a:srgbClr val="9f423f"/>
              </a:solidFill>
              <a:ln w="0">
                <a:noFill/>
              </a:ln>
            </c:spPr>
          </c:dPt>
          <c:dPt>
            <c:idx val="2"/>
            <c:spPr>
              <a:solidFill>
                <a:srgbClr val="809b4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6a5286"/>
              </a:solidFill>
              <a:ln w="0">
                <a:noFill/>
              </a:ln>
            </c:spPr>
          </c:dPt>
          <c:dPt>
            <c:idx val="4"/>
            <c:spPr>
              <a:solidFill>
                <a:srgbClr val="3e8ea4"/>
              </a:solidFill>
              <a:ln w="0">
                <a:noFill/>
              </a:ln>
            </c:spPr>
          </c:dPt>
          <c:dPt>
            <c:idx val="5"/>
            <c:spPr>
              <a:solidFill>
                <a:srgbClr val="cc7c3a"/>
              </a:solidFill>
              <a:ln w="0">
                <a:noFill/>
              </a:ln>
            </c:spPr>
          </c:dPt>
          <c:dPt>
            <c:idx val="6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7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8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9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10"/>
            <c:spPr>
              <a:solidFill>
                <a:srgbClr val="4bacc6"/>
              </a:solidFill>
              <a:ln w="0">
                <a:noFill/>
              </a:ln>
            </c:spPr>
          </c:dPt>
          <c:dPt>
            <c:idx val="11"/>
            <c:spPr>
              <a:solidFill>
                <a:srgbClr val="f79646"/>
              </a:solidFill>
              <a:ln w="0">
                <a:noFill/>
              </a:ln>
            </c:spPr>
          </c:dPt>
          <c:dPt>
            <c:idx val="12"/>
            <c:spPr>
              <a:solidFill>
                <a:srgbClr val="aabad7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8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9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Overblik!$A$12:$A$24</c:f>
              <c:strCache>
                <c:ptCount val="13"/>
                <c:pt idx="0">
                  <c:v>Lokale</c:v>
                </c:pt>
                <c:pt idx="1">
                  <c:v>Mad &amp; drikke</c:v>
                </c:pt>
                <c:pt idx="2">
                  <c:v>Kage</c:v>
                </c:pt>
                <c:pt idx="3">
                  <c:v>Fotograf &amp; video</c:v>
                </c:pt>
                <c:pt idx="4">
                  <c:v>Brudekjole &amp; jakkesæt</c:v>
                </c:pt>
                <c:pt idx="5">
                  <c:v>Ringe</c:v>
                </c:pt>
                <c:pt idx="6">
                  <c:v>Blomster &amp; pynt</c:v>
                </c:pt>
                <c:pt idx="7">
                  <c:v>Musik &amp; underholdning</c:v>
                </c:pt>
                <c:pt idx="8">
                  <c:v>Invitationer &amp; tryk</c:v>
                </c:pt>
                <c:pt idx="9">
                  <c:v>Transport</c:v>
                </c:pt>
                <c:pt idx="10">
                  <c:v>Overnatning</c:v>
                </c:pt>
                <c:pt idx="11">
                  <c:v>Bryllupsrejse</c:v>
                </c:pt>
                <c:pt idx="12">
                  <c:v>Diverse</c:v>
                </c:pt>
              </c:strCache>
            </c:strRef>
          </c:cat>
          <c:val>
            <c:numRef>
              <c:f>Overblik!$C$12:$C$24</c:f>
              <c:numCache>
                <c:formatCode>#,##0" kr.";[RED]\-#,##0" kr.";\-</c:formatCode>
                <c:ptCount val="13"/>
                <c:pt idx="0">
                  <c:v>24000</c:v>
                </c:pt>
                <c:pt idx="1">
                  <c:v>45000</c:v>
                </c:pt>
                <c:pt idx="2">
                  <c:v>3800</c:v>
                </c:pt>
                <c:pt idx="3">
                  <c:v>14500</c:v>
                </c:pt>
                <c:pt idx="4">
                  <c:v>18500</c:v>
                </c:pt>
                <c:pt idx="5">
                  <c:v>9200</c:v>
                </c:pt>
                <c:pt idx="6">
                  <c:v>6000</c:v>
                </c:pt>
                <c:pt idx="7">
                  <c:v>6500</c:v>
                </c:pt>
                <c:pt idx="8">
                  <c:v>2200</c:v>
                </c:pt>
                <c:pt idx="9">
                  <c:v>3000</c:v>
                </c:pt>
                <c:pt idx="10">
                  <c:v>0</c:v>
                </c:pt>
                <c:pt idx="11">
                  <c:v>15000</c:v>
                </c:pt>
                <c:pt idx="12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18</xdr:row>
      <xdr:rowOff>0</xdr:rowOff>
    </xdr:from>
    <xdr:to>
      <xdr:col>12</xdr:col>
      <xdr:colOff>338040</xdr:colOff>
      <xdr:row>35</xdr:row>
      <xdr:rowOff>1080</xdr:rowOff>
    </xdr:to>
    <xdr:graphicFrame>
      <xdr:nvGraphicFramePr>
        <xdr:cNvPr id="0" name="Chart 1"/>
        <xdr:cNvGraphicFramePr/>
      </xdr:nvGraphicFramePr>
      <xdr:xfrm>
        <a:off x="6343560" y="3828960"/>
        <a:ext cx="503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3" customFormat="false" ht="30" hidden="false" customHeight="true" outlineLevel="0" collapsed="false">
      <c r="B13" s="4" t="s">
        <v>9</v>
      </c>
    </row>
    <row r="15" customFormat="false" ht="15" hidden="false" customHeight="false" outlineLevel="0" collapsed="false">
      <c r="B15" s="3" t="s">
        <v>10</v>
      </c>
    </row>
    <row r="16" customFormat="false" ht="15" hidden="false" customHeight="false" outlineLevel="0" collapsed="false">
      <c r="B16" s="5" t="s">
        <v>11</v>
      </c>
    </row>
    <row r="18" customFormat="false" ht="15" hidden="false" customHeight="false" outlineLevel="0" collapsed="false">
      <c r="B18" s="6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H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6"/>
    <col collapsed="false" customWidth="true" hidden="false" outlineLevel="0" max="5" min="5" style="0" width="13"/>
    <col collapsed="false" customWidth="true" hidden="false" outlineLevel="0" max="6" min="6" style="0" width="3"/>
    <col collapsed="false" customWidth="true" hidden="false" outlineLevel="0" max="7" min="7" style="0" width="20"/>
    <col collapsed="false" customWidth="true" hidden="false" outlineLevel="0" max="8" min="8" style="0" width="12"/>
  </cols>
  <sheetData>
    <row r="1" customFormat="false" ht="31.5" hidden="false" customHeight="true" outlineLevel="0" collapsed="false">
      <c r="A1" s="7" t="s">
        <v>0</v>
      </c>
    </row>
    <row r="2" customFormat="false" ht="15" hidden="false" customHeight="false" outlineLevel="0" collapsed="false">
      <c r="A2" s="8" t="s">
        <v>13</v>
      </c>
    </row>
    <row r="4" customFormat="false" ht="15" hidden="false" customHeight="false" outlineLevel="0" collapsed="false">
      <c r="A4" s="9" t="s">
        <v>14</v>
      </c>
      <c r="B4" s="10" t="n">
        <v>150000</v>
      </c>
    </row>
    <row r="5" customFormat="false" ht="15" hidden="false" customHeight="false" outlineLevel="0" collapsed="false">
      <c r="A5" s="9" t="s">
        <v>15</v>
      </c>
      <c r="B5" s="11" t="n">
        <v>46613</v>
      </c>
    </row>
    <row r="6" customFormat="false" ht="15" hidden="false" customHeight="false" outlineLevel="0" collapsed="false">
      <c r="A6" s="9" t="s">
        <v>16</v>
      </c>
      <c r="B6" s="12" t="n">
        <f aca="true">IF(B5="","",MAX(0,B5-TODAY()))</f>
        <v>301</v>
      </c>
    </row>
    <row r="8" customFormat="false" ht="15" hidden="false" customHeight="false" outlineLevel="0" collapsed="false">
      <c r="A8" s="13" t="s">
        <v>17</v>
      </c>
      <c r="B8" s="13" t="s">
        <v>18</v>
      </c>
      <c r="C8" s="13" t="s">
        <v>19</v>
      </c>
      <c r="D8" s="13" t="s">
        <v>20</v>
      </c>
    </row>
    <row r="9" customFormat="false" ht="30" hidden="false" customHeight="true" outlineLevel="0" collapsed="false">
      <c r="A9" s="14" t="n">
        <f aca="false">B4</f>
        <v>150000</v>
      </c>
      <c r="B9" s="14" t="n">
        <f aca="false">Udgifter!F205</f>
        <v>147700</v>
      </c>
      <c r="C9" s="14" t="n">
        <f aca="false">Udgifter!G205</f>
        <v>36400</v>
      </c>
      <c r="D9" s="14" t="n">
        <f aca="false">B4-Udgifter!F205</f>
        <v>2300</v>
      </c>
    </row>
    <row r="11" customFormat="false" ht="15" hidden="false" customHeight="false" outlineLevel="0" collapsed="false">
      <c r="A11" s="15" t="s">
        <v>21</v>
      </c>
      <c r="B11" s="16" t="s">
        <v>22</v>
      </c>
      <c r="C11" s="16" t="s">
        <v>23</v>
      </c>
      <c r="D11" s="16" t="s">
        <v>24</v>
      </c>
      <c r="E11" s="16" t="s">
        <v>25</v>
      </c>
      <c r="G11" s="15" t="s">
        <v>26</v>
      </c>
      <c r="H11" s="16" t="s">
        <v>27</v>
      </c>
    </row>
    <row r="12" customFormat="false" ht="15" hidden="false" customHeight="false" outlineLevel="0" collapsed="false">
      <c r="A12" s="17" t="s">
        <v>28</v>
      </c>
      <c r="B12" s="18" t="n">
        <f aca="false">SUMIF(Udgifter!$B$5:$B$204,A12,Udgifter!$D$5:$D$204)</f>
        <v>25000</v>
      </c>
      <c r="C12" s="18" t="n">
        <f aca="false">SUMIF(Udgifter!$B$5:$B$204,A12,Udgifter!$F$5:$F$204)</f>
        <v>24000</v>
      </c>
      <c r="D12" s="18" t="n">
        <f aca="false">SUMIF(Udgifter!$B$5:$B$204,A12,Udgifter!$G$5:$G$204)</f>
        <v>6000</v>
      </c>
      <c r="E12" s="19" t="n">
        <f aca="false">IF($B$4=0,"",C12/$B$4)</f>
        <v>0.16</v>
      </c>
      <c r="G12" s="17" t="s">
        <v>29</v>
      </c>
      <c r="H12" s="20" t="n">
        <f aca="false">SUM(Gæsteliste!C5:C304)</f>
        <v>16</v>
      </c>
    </row>
    <row r="13" customFormat="false" ht="15" hidden="false" customHeight="false" outlineLevel="0" collapsed="false">
      <c r="A13" s="17" t="s">
        <v>30</v>
      </c>
      <c r="B13" s="18" t="n">
        <f aca="false">SUMIF(Udgifter!$B$5:$B$204,A13,Udgifter!$D$5:$D$204)</f>
        <v>45000</v>
      </c>
      <c r="C13" s="18" t="n">
        <f aca="false">SUMIF(Udgifter!$B$5:$B$204,A13,Udgifter!$F$5:$F$204)</f>
        <v>45000</v>
      </c>
      <c r="D13" s="18" t="n">
        <f aca="false">SUMIF(Udgifter!$B$5:$B$204,A13,Udgifter!$G$5:$G$204)</f>
        <v>0</v>
      </c>
      <c r="E13" s="19" t="n">
        <f aca="false">IF($B$4=0,"",C13/$B$4)</f>
        <v>0.3</v>
      </c>
      <c r="G13" s="17" t="s">
        <v>31</v>
      </c>
      <c r="H13" s="20" t="n">
        <f aca="false">SUMIF(Gæsteliste!D5:D304,"Ja",Gæsteliste!C5:C304)</f>
        <v>5</v>
      </c>
    </row>
    <row r="14" customFormat="false" ht="15" hidden="false" customHeight="false" outlineLevel="0" collapsed="false">
      <c r="A14" s="17" t="s">
        <v>32</v>
      </c>
      <c r="B14" s="18" t="n">
        <f aca="false">SUMIF(Udgifter!$B$5:$B$204,A14,Udgifter!$D$5:$D$204)</f>
        <v>4000</v>
      </c>
      <c r="C14" s="18" t="n">
        <f aca="false">SUMIF(Udgifter!$B$5:$B$204,A14,Udgifter!$F$5:$F$204)</f>
        <v>3800</v>
      </c>
      <c r="D14" s="18" t="n">
        <f aca="false">SUMIF(Udgifter!$B$5:$B$204,A14,Udgifter!$G$5:$G$204)</f>
        <v>1000</v>
      </c>
      <c r="E14" s="19" t="n">
        <f aca="false">IF($B$4=0,"",C14/$B$4)</f>
        <v>0.0253333333333333</v>
      </c>
      <c r="G14" s="17" t="s">
        <v>33</v>
      </c>
      <c r="H14" s="20" t="n">
        <f aca="false">SUMIF(Gæsteliste!D5:D304,"Nej",Gæsteliste!C5:C304)</f>
        <v>1</v>
      </c>
    </row>
    <row r="15" customFormat="false" ht="15" hidden="false" customHeight="false" outlineLevel="0" collapsed="false">
      <c r="A15" s="17" t="s">
        <v>34</v>
      </c>
      <c r="B15" s="18" t="n">
        <f aca="false">SUMIF(Udgifter!$B$5:$B$204,A15,Udgifter!$D$5:$D$204)</f>
        <v>15000</v>
      </c>
      <c r="C15" s="18" t="n">
        <f aca="false">SUMIF(Udgifter!$B$5:$B$204,A15,Udgifter!$F$5:$F$204)</f>
        <v>14500</v>
      </c>
      <c r="D15" s="18" t="n">
        <f aca="false">SUMIF(Udgifter!$B$5:$B$204,A15,Udgifter!$G$5:$G$204)</f>
        <v>3000</v>
      </c>
      <c r="E15" s="19" t="n">
        <f aca="false">IF($B$4=0,"",C15/$B$4)</f>
        <v>0.0966666666666667</v>
      </c>
      <c r="G15" s="17" t="s">
        <v>35</v>
      </c>
      <c r="H15" s="20" t="n">
        <f aca="false">SUMIF(Gæsteliste!D5:D304,"Afventer",Gæsteliste!C5:C304)</f>
        <v>10</v>
      </c>
    </row>
    <row r="16" customFormat="false" ht="15" hidden="false" customHeight="false" outlineLevel="0" collapsed="false">
      <c r="A16" s="17" t="s">
        <v>36</v>
      </c>
      <c r="B16" s="18" t="n">
        <f aca="false">SUMIF(Udgifter!$B$5:$B$204,A16,Udgifter!$D$5:$D$204)</f>
        <v>17000</v>
      </c>
      <c r="C16" s="18" t="n">
        <f aca="false">SUMIF(Udgifter!$B$5:$B$204,A16,Udgifter!$F$5:$F$204)</f>
        <v>18500</v>
      </c>
      <c r="D16" s="18" t="n">
        <f aca="false">SUMIF(Udgifter!$B$5:$B$204,A16,Udgifter!$G$5:$G$204)</f>
        <v>13500</v>
      </c>
      <c r="E16" s="19" t="n">
        <f aca="false">IF($B$4=0,"",C16/$B$4)</f>
        <v>0.123333333333333</v>
      </c>
      <c r="G16" s="21" t="s">
        <v>37</v>
      </c>
      <c r="H16" s="22" t="n">
        <f aca="false">IF(H13=0,"",Udgifter!F205/H13)</f>
        <v>29540</v>
      </c>
    </row>
    <row r="17" customFormat="false" ht="15" hidden="false" customHeight="false" outlineLevel="0" collapsed="false">
      <c r="A17" s="17" t="s">
        <v>38</v>
      </c>
      <c r="B17" s="18" t="n">
        <f aca="false">SUMIF(Udgifter!$B$5:$B$204,A17,Udgifter!$D$5:$D$204)</f>
        <v>10000</v>
      </c>
      <c r="C17" s="18" t="n">
        <f aca="false">SUMIF(Udgifter!$B$5:$B$204,A17,Udgifter!$F$5:$F$204)</f>
        <v>9200</v>
      </c>
      <c r="D17" s="18" t="n">
        <f aca="false">SUMIF(Udgifter!$B$5:$B$204,A17,Udgifter!$G$5:$G$204)</f>
        <v>9200</v>
      </c>
      <c r="E17" s="19" t="n">
        <f aca="false">IF($B$4=0,"",C17/$B$4)</f>
        <v>0.0613333333333333</v>
      </c>
    </row>
    <row r="18" customFormat="false" ht="15" hidden="false" customHeight="false" outlineLevel="0" collapsed="false">
      <c r="A18" s="17" t="s">
        <v>39</v>
      </c>
      <c r="B18" s="18" t="n">
        <f aca="false">SUMIF(Udgifter!$B$5:$B$204,A18,Udgifter!$D$5:$D$204)</f>
        <v>6000</v>
      </c>
      <c r="C18" s="18" t="n">
        <f aca="false">SUMIF(Udgifter!$B$5:$B$204,A18,Udgifter!$F$5:$F$204)</f>
        <v>6000</v>
      </c>
      <c r="D18" s="18" t="n">
        <f aca="false">SUMIF(Udgifter!$B$5:$B$204,A18,Udgifter!$G$5:$G$204)</f>
        <v>0</v>
      </c>
      <c r="E18" s="19" t="n">
        <f aca="false">IF($B$4=0,"",C18/$B$4)</f>
        <v>0.04</v>
      </c>
    </row>
    <row r="19" customFormat="false" ht="15" hidden="false" customHeight="false" outlineLevel="0" collapsed="false">
      <c r="A19" s="17" t="s">
        <v>40</v>
      </c>
      <c r="B19" s="18" t="n">
        <f aca="false">SUMIF(Udgifter!$B$5:$B$204,A19,Udgifter!$D$5:$D$204)</f>
        <v>7000</v>
      </c>
      <c r="C19" s="18" t="n">
        <f aca="false">SUMIF(Udgifter!$B$5:$B$204,A19,Udgifter!$F$5:$F$204)</f>
        <v>6500</v>
      </c>
      <c r="D19" s="18" t="n">
        <f aca="false">SUMIF(Udgifter!$B$5:$B$204,A19,Udgifter!$G$5:$G$204)</f>
        <v>1500</v>
      </c>
      <c r="E19" s="19" t="n">
        <f aca="false">IF($B$4=0,"",C19/$B$4)</f>
        <v>0.0433333333333333</v>
      </c>
    </row>
    <row r="20" customFormat="false" ht="15" hidden="false" customHeight="false" outlineLevel="0" collapsed="false">
      <c r="A20" s="17" t="s">
        <v>41</v>
      </c>
      <c r="B20" s="18" t="n">
        <f aca="false">SUMIF(Udgifter!$B$5:$B$204,A20,Udgifter!$D$5:$D$204)</f>
        <v>2500</v>
      </c>
      <c r="C20" s="18" t="n">
        <f aca="false">SUMIF(Udgifter!$B$5:$B$204,A20,Udgifter!$F$5:$F$204)</f>
        <v>2200</v>
      </c>
      <c r="D20" s="18" t="n">
        <f aca="false">SUMIF(Udgifter!$B$5:$B$204,A20,Udgifter!$G$5:$G$204)</f>
        <v>2200</v>
      </c>
      <c r="E20" s="19" t="n">
        <f aca="false">IF($B$4=0,"",C20/$B$4)</f>
        <v>0.0146666666666667</v>
      </c>
    </row>
    <row r="21" customFormat="false" ht="15" hidden="false" customHeight="false" outlineLevel="0" collapsed="false">
      <c r="A21" s="17" t="s">
        <v>42</v>
      </c>
      <c r="B21" s="18" t="n">
        <f aca="false">SUMIF(Udgifter!$B$5:$B$204,A21,Udgifter!$D$5:$D$204)</f>
        <v>3000</v>
      </c>
      <c r="C21" s="18" t="n">
        <f aca="false">SUMIF(Udgifter!$B$5:$B$204,A21,Udgifter!$F$5:$F$204)</f>
        <v>3000</v>
      </c>
      <c r="D21" s="18" t="n">
        <f aca="false">SUMIF(Udgifter!$B$5:$B$204,A21,Udgifter!$G$5:$G$204)</f>
        <v>0</v>
      </c>
      <c r="E21" s="19" t="n">
        <f aca="false">IF($B$4=0,"",C21/$B$4)</f>
        <v>0.02</v>
      </c>
    </row>
    <row r="22" customFormat="false" ht="15" hidden="false" customHeight="false" outlineLevel="0" collapsed="false">
      <c r="A22" s="17" t="s">
        <v>43</v>
      </c>
      <c r="B22" s="18" t="n">
        <f aca="false">SUMIF(Udgifter!$B$5:$B$204,A22,Udgifter!$D$5:$D$204)</f>
        <v>0</v>
      </c>
      <c r="C22" s="18" t="n">
        <f aca="false">SUMIF(Udgifter!$B$5:$B$204,A22,Udgifter!$F$5:$F$204)</f>
        <v>0</v>
      </c>
      <c r="D22" s="18" t="n">
        <f aca="false">SUMIF(Udgifter!$B$5:$B$204,A22,Udgifter!$G$5:$G$204)</f>
        <v>0</v>
      </c>
      <c r="E22" s="19" t="n">
        <f aca="false">IF($B$4=0,"",C22/$B$4)</f>
        <v>0</v>
      </c>
    </row>
    <row r="23" customFormat="false" ht="15" hidden="false" customHeight="false" outlineLevel="0" collapsed="false">
      <c r="A23" s="17" t="s">
        <v>44</v>
      </c>
      <c r="B23" s="18" t="n">
        <f aca="false">SUMIF(Udgifter!$B$5:$B$204,A23,Udgifter!$D$5:$D$204)</f>
        <v>15000</v>
      </c>
      <c r="C23" s="18" t="n">
        <f aca="false">SUMIF(Udgifter!$B$5:$B$204,A23,Udgifter!$F$5:$F$204)</f>
        <v>15000</v>
      </c>
      <c r="D23" s="18" t="n">
        <f aca="false">SUMIF(Udgifter!$B$5:$B$204,A23,Udgifter!$G$5:$G$204)</f>
        <v>0</v>
      </c>
      <c r="E23" s="19" t="n">
        <f aca="false">IF($B$4=0,"",C23/$B$4)</f>
        <v>0.1</v>
      </c>
    </row>
    <row r="24" customFormat="false" ht="15" hidden="false" customHeight="false" outlineLevel="0" collapsed="false">
      <c r="A24" s="17" t="s">
        <v>45</v>
      </c>
      <c r="B24" s="18" t="n">
        <f aca="false">SUMIF(Udgifter!$B$5:$B$204,A24,Udgifter!$D$5:$D$204)</f>
        <v>0</v>
      </c>
      <c r="C24" s="18" t="n">
        <f aca="false">SUMIF(Udgifter!$B$5:$B$204,A24,Udgifter!$F$5:$F$204)</f>
        <v>0</v>
      </c>
      <c r="D24" s="18" t="n">
        <f aca="false">SUMIF(Udgifter!$B$5:$B$204,A24,Udgifter!$G$5:$G$204)</f>
        <v>0</v>
      </c>
      <c r="E24" s="19" t="n">
        <f aca="false">IF($B$4=0,"",C24/$B$4)</f>
        <v>0</v>
      </c>
    </row>
    <row r="25" customFormat="false" ht="15" hidden="false" customHeight="false" outlineLevel="0" collapsed="false">
      <c r="A25" s="21" t="s">
        <v>46</v>
      </c>
      <c r="B25" s="22" t="n">
        <f aca="false">SUM(B12:B24)</f>
        <v>149500</v>
      </c>
      <c r="C25" s="22" t="n">
        <f aca="false">SUM(C12:C24)</f>
        <v>147700</v>
      </c>
      <c r="D25" s="22" t="n">
        <f aca="false">SUM(D12:D24)</f>
        <v>36400</v>
      </c>
      <c r="E25" s="23" t="n">
        <f aca="false">IF($B$4=0,"",C25/$B$4)</f>
        <v>0.984666666666667</v>
      </c>
    </row>
  </sheetData>
  <conditionalFormatting sqref="D9">
    <cfRule type="cellIs" priority="2" operator="lessThan" aboveAverage="0" equalAverage="0" bottom="0" percent="0" rank="0" text="" dxfId="0">
      <formula>0</formula>
    </cfRule>
  </conditionalFormatting>
  <conditionalFormatting sqref="E12:E24">
    <cfRule type="dataBar" priority="3">
      <dataBar showValue="1" minLength="10" maxLength="90">
        <cfvo type="num" val="0"/>
        <cfvo type="num" val="1"/>
        <color rgb="FF2A6F55"/>
      </dataBar>
      <extLst>
        <ext xmlns:x14="http://schemas.microsoft.com/office/spreadsheetml/2009/9/main" uri="{B025F937-C7B1-47D3-B67F-A62EFF666E3E}">
          <x14:id>{B5D9C3E0-13E0-4AD0-87E9-57C0899CF33A}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5D9C3E0-13E0-4AD0-87E9-57C0899CF33A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2A6F55"/>
              <x14:axisColor rgb="FF000000"/>
            </x14:dataBar>
          </x14:cfRule>
          <xm:sqref>E12:E24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J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22"/>
    <col collapsed="false" customWidth="true" hidden="false" outlineLevel="0" max="9" min="4" style="0" width="14"/>
    <col collapsed="false" customWidth="true" hidden="false" outlineLevel="0" max="10" min="10" style="0" width="12"/>
  </cols>
  <sheetData>
    <row r="1" customFormat="false" ht="31.5" hidden="false" customHeight="true" outlineLevel="0" collapsed="false">
      <c r="A1" s="7" t="s">
        <v>47</v>
      </c>
    </row>
    <row r="2" customFormat="false" ht="15" hidden="false" customHeight="false" outlineLevel="0" collapsed="false">
      <c r="A2" s="8" t="s">
        <v>48</v>
      </c>
    </row>
    <row r="3" customFormat="false" ht="15" hidden="false" customHeight="false" outlineLevel="0" collapsed="false">
      <c r="D3" s="6" t="s">
        <v>49</v>
      </c>
    </row>
    <row r="4" customFormat="false" ht="15" hidden="false" customHeight="false" outlineLevel="0" collapsed="false">
      <c r="A4" s="15" t="s">
        <v>50</v>
      </c>
      <c r="B4" s="16" t="s">
        <v>21</v>
      </c>
      <c r="C4" s="16" t="s">
        <v>51</v>
      </c>
      <c r="D4" s="16" t="s">
        <v>22</v>
      </c>
      <c r="E4" s="16" t="s">
        <v>52</v>
      </c>
      <c r="F4" s="16" t="s">
        <v>23</v>
      </c>
      <c r="G4" s="16" t="s">
        <v>24</v>
      </c>
      <c r="H4" s="16" t="s">
        <v>53</v>
      </c>
      <c r="I4" s="16" t="s">
        <v>54</v>
      </c>
      <c r="J4" s="16" t="s">
        <v>55</v>
      </c>
    </row>
    <row r="5" customFormat="false" ht="15" hidden="false" customHeight="false" outlineLevel="0" collapsed="false">
      <c r="A5" s="24" t="s">
        <v>56</v>
      </c>
      <c r="B5" s="24" t="s">
        <v>28</v>
      </c>
      <c r="C5" s="24" t="s">
        <v>57</v>
      </c>
      <c r="D5" s="10" t="n">
        <v>25000</v>
      </c>
      <c r="E5" s="10" t="n">
        <v>24000</v>
      </c>
      <c r="F5" s="18" t="n">
        <f aca="false">IF(A5="","",IF(E5="",N(D5),E5))</f>
        <v>24000</v>
      </c>
      <c r="G5" s="10" t="n">
        <v>6000</v>
      </c>
      <c r="H5" s="18" t="n">
        <f aca="false">IF(A5="","",F5-N(G5))</f>
        <v>18000</v>
      </c>
      <c r="I5" s="11" t="n">
        <v>46569</v>
      </c>
      <c r="J5" s="25" t="str">
        <f aca="true">IF(A5="","",IF(H5&lt;=0,"Betalt",IF(AND(I5&lt;&gt;"",I5&lt;TODAY()),"Forfalden","Mangler")))</f>
        <v>Mangler</v>
      </c>
    </row>
    <row r="6" customFormat="false" ht="15" hidden="false" customHeight="false" outlineLevel="0" collapsed="false">
      <c r="A6" s="24" t="s">
        <v>58</v>
      </c>
      <c r="B6" s="24" t="s">
        <v>30</v>
      </c>
      <c r="C6" s="24" t="s">
        <v>57</v>
      </c>
      <c r="D6" s="10" t="n">
        <v>45000</v>
      </c>
      <c r="E6" s="10"/>
      <c r="F6" s="18" t="n">
        <f aca="false">IF(A6="","",IF(E6="",N(D6),E6))</f>
        <v>45000</v>
      </c>
      <c r="G6" s="10" t="n">
        <v>0</v>
      </c>
      <c r="H6" s="18" t="n">
        <f aca="false">IF(A6="","",F6-N(G6))</f>
        <v>45000</v>
      </c>
      <c r="I6" s="11" t="n">
        <v>46600</v>
      </c>
      <c r="J6" s="25" t="str">
        <f aca="true">IF(A6="","",IF(H6&lt;=0,"Betalt",IF(AND(I6&lt;&gt;"",I6&lt;TODAY()),"Forfalden","Mangler")))</f>
        <v>Mangler</v>
      </c>
    </row>
    <row r="7" customFormat="false" ht="15" hidden="false" customHeight="false" outlineLevel="0" collapsed="false">
      <c r="A7" s="24" t="s">
        <v>59</v>
      </c>
      <c r="B7" s="24" t="s">
        <v>32</v>
      </c>
      <c r="C7" s="24" t="s">
        <v>60</v>
      </c>
      <c r="D7" s="10" t="n">
        <v>4000</v>
      </c>
      <c r="E7" s="10" t="n">
        <v>3800</v>
      </c>
      <c r="F7" s="18" t="n">
        <f aca="false">IF(A7="","",IF(E7="",N(D7),E7))</f>
        <v>3800</v>
      </c>
      <c r="G7" s="10" t="n">
        <v>1000</v>
      </c>
      <c r="H7" s="18" t="n">
        <f aca="false">IF(A7="","",F7-N(G7))</f>
        <v>2800</v>
      </c>
      <c r="I7" s="11" t="n">
        <v>46606</v>
      </c>
      <c r="J7" s="25" t="str">
        <f aca="true">IF(A7="","",IF(H7&lt;=0,"Betalt",IF(AND(I7&lt;&gt;"",I7&lt;TODAY()),"Forfalden","Mangler")))</f>
        <v>Mangler</v>
      </c>
    </row>
    <row r="8" customFormat="false" ht="15" hidden="false" customHeight="false" outlineLevel="0" collapsed="false">
      <c r="A8" s="24" t="s">
        <v>61</v>
      </c>
      <c r="B8" s="24" t="s">
        <v>34</v>
      </c>
      <c r="C8" s="24" t="s">
        <v>62</v>
      </c>
      <c r="D8" s="10" t="n">
        <v>15000</v>
      </c>
      <c r="E8" s="10" t="n">
        <v>14500</v>
      </c>
      <c r="F8" s="18" t="n">
        <f aca="false">IF(A8="","",IF(E8="",N(D8),E8))</f>
        <v>14500</v>
      </c>
      <c r="G8" s="10" t="n">
        <v>3000</v>
      </c>
      <c r="H8" s="18" t="n">
        <f aca="false">IF(A8="","",F8-N(G8))</f>
        <v>11500</v>
      </c>
      <c r="I8" s="11" t="n">
        <v>46447</v>
      </c>
      <c r="J8" s="25" t="str">
        <f aca="true">IF(A8="","",IF(H8&lt;=0,"Betalt",IF(AND(I8&lt;&gt;"",I8&lt;TODAY()),"Forfalden","Mangler")))</f>
        <v>Mangler</v>
      </c>
    </row>
    <row r="9" customFormat="false" ht="15" hidden="false" customHeight="false" outlineLevel="0" collapsed="false">
      <c r="A9" s="24" t="s">
        <v>63</v>
      </c>
      <c r="B9" s="24" t="s">
        <v>36</v>
      </c>
      <c r="C9" s="24" t="s">
        <v>64</v>
      </c>
      <c r="D9" s="10" t="n">
        <v>12000</v>
      </c>
      <c r="E9" s="10" t="n">
        <v>13500</v>
      </c>
      <c r="F9" s="18" t="n">
        <f aca="false">IF(A9="","",IF(E9="",N(D9),E9))</f>
        <v>13500</v>
      </c>
      <c r="G9" s="10" t="n">
        <v>13500</v>
      </c>
      <c r="H9" s="18" t="n">
        <f aca="false">IF(A9="","",F9-N(G9))</f>
        <v>0</v>
      </c>
      <c r="I9" s="11"/>
      <c r="J9" s="25" t="str">
        <f aca="true">IF(A9="","",IF(H9&lt;=0,"Betalt",IF(AND(I9&lt;&gt;"",I9&lt;TODAY()),"Forfalden","Mangler")))</f>
        <v>Betalt</v>
      </c>
    </row>
    <row r="10" customFormat="false" ht="15" hidden="false" customHeight="false" outlineLevel="0" collapsed="false">
      <c r="A10" s="24" t="s">
        <v>65</v>
      </c>
      <c r="B10" s="24" t="s">
        <v>36</v>
      </c>
      <c r="C10" s="24" t="s">
        <v>66</v>
      </c>
      <c r="D10" s="10" t="n">
        <v>5000</v>
      </c>
      <c r="E10" s="10"/>
      <c r="F10" s="18" t="n">
        <f aca="false">IF(A10="","",IF(E10="",N(D10),E10))</f>
        <v>5000</v>
      </c>
      <c r="G10" s="10" t="n">
        <v>0</v>
      </c>
      <c r="H10" s="18" t="n">
        <f aca="false">IF(A10="","",F10-N(G10))</f>
        <v>5000</v>
      </c>
      <c r="I10" s="11" t="n">
        <v>46539</v>
      </c>
      <c r="J10" s="25" t="str">
        <f aca="true">IF(A10="","",IF(H10&lt;=0,"Betalt",IF(AND(I10&lt;&gt;"",I10&lt;TODAY()),"Forfalden","Mangler")))</f>
        <v>Mangler</v>
      </c>
    </row>
    <row r="11" customFormat="false" ht="15" hidden="false" customHeight="false" outlineLevel="0" collapsed="false">
      <c r="A11" s="24" t="s">
        <v>67</v>
      </c>
      <c r="B11" s="24" t="s">
        <v>38</v>
      </c>
      <c r="C11" s="24" t="s">
        <v>68</v>
      </c>
      <c r="D11" s="10" t="n">
        <v>10000</v>
      </c>
      <c r="E11" s="10" t="n">
        <v>9200</v>
      </c>
      <c r="F11" s="18" t="n">
        <f aca="false">IF(A11="","",IF(E11="",N(D11),E11))</f>
        <v>9200</v>
      </c>
      <c r="G11" s="10" t="n">
        <v>9200</v>
      </c>
      <c r="H11" s="18" t="n">
        <f aca="false">IF(A11="","",F11-N(G11))</f>
        <v>0</v>
      </c>
      <c r="I11" s="11"/>
      <c r="J11" s="25" t="str">
        <f aca="true">IF(A11="","",IF(H11&lt;=0,"Betalt",IF(AND(I11&lt;&gt;"",I11&lt;TODAY()),"Forfalden","Mangler")))</f>
        <v>Betalt</v>
      </c>
    </row>
    <row r="12" customFormat="false" ht="15" hidden="false" customHeight="false" outlineLevel="0" collapsed="false">
      <c r="A12" s="24" t="s">
        <v>69</v>
      </c>
      <c r="B12" s="24" t="s">
        <v>39</v>
      </c>
      <c r="C12" s="24" t="s">
        <v>70</v>
      </c>
      <c r="D12" s="10" t="n">
        <v>6000</v>
      </c>
      <c r="E12" s="10"/>
      <c r="F12" s="18" t="n">
        <f aca="false">IF(A12="","",IF(E12="",N(D12),E12))</f>
        <v>6000</v>
      </c>
      <c r="G12" s="10" t="n">
        <v>0</v>
      </c>
      <c r="H12" s="18" t="n">
        <f aca="false">IF(A12="","",F12-N(G12))</f>
        <v>6000</v>
      </c>
      <c r="I12" s="11" t="n">
        <v>46609</v>
      </c>
      <c r="J12" s="25" t="str">
        <f aca="true">IF(A12="","",IF(H12&lt;=0,"Betalt",IF(AND(I12&lt;&gt;"",I12&lt;TODAY()),"Forfalden","Mangler")))</f>
        <v>Mangler</v>
      </c>
    </row>
    <row r="13" customFormat="false" ht="15" hidden="false" customHeight="false" outlineLevel="0" collapsed="false">
      <c r="A13" s="24" t="s">
        <v>71</v>
      </c>
      <c r="B13" s="24" t="s">
        <v>40</v>
      </c>
      <c r="C13" s="24" t="s">
        <v>72</v>
      </c>
      <c r="D13" s="10" t="n">
        <v>7000</v>
      </c>
      <c r="E13" s="10" t="n">
        <v>6500</v>
      </c>
      <c r="F13" s="18" t="n">
        <f aca="false">IF(A13="","",IF(E13="",N(D13),E13))</f>
        <v>6500</v>
      </c>
      <c r="G13" s="10" t="n">
        <v>1500</v>
      </c>
      <c r="H13" s="18" t="n">
        <f aca="false">IF(A13="","",F13-N(G13))</f>
        <v>5000</v>
      </c>
      <c r="I13" s="11" t="n">
        <v>46600</v>
      </c>
      <c r="J13" s="25" t="str">
        <f aca="true">IF(A13="","",IF(H13&lt;=0,"Betalt",IF(AND(I13&lt;&gt;"",I13&lt;TODAY()),"Forfalden","Mangler")))</f>
        <v>Mangler</v>
      </c>
    </row>
    <row r="14" customFormat="false" ht="15" hidden="false" customHeight="false" outlineLevel="0" collapsed="false">
      <c r="A14" s="24" t="s">
        <v>73</v>
      </c>
      <c r="B14" s="24" t="s">
        <v>41</v>
      </c>
      <c r="C14" s="24" t="s">
        <v>74</v>
      </c>
      <c r="D14" s="10" t="n">
        <v>2500</v>
      </c>
      <c r="E14" s="10" t="n">
        <v>2200</v>
      </c>
      <c r="F14" s="18" t="n">
        <f aca="false">IF(A14="","",IF(E14="",N(D14),E14))</f>
        <v>2200</v>
      </c>
      <c r="G14" s="10" t="n">
        <v>2200</v>
      </c>
      <c r="H14" s="18" t="n">
        <f aca="false">IF(A14="","",F14-N(G14))</f>
        <v>0</v>
      </c>
      <c r="I14" s="11"/>
      <c r="J14" s="25" t="str">
        <f aca="true">IF(A14="","",IF(H14&lt;=0,"Betalt",IF(AND(I14&lt;&gt;"",I14&lt;TODAY()),"Forfalden","Mangler")))</f>
        <v>Betalt</v>
      </c>
    </row>
    <row r="15" customFormat="false" ht="15" hidden="false" customHeight="false" outlineLevel="0" collapsed="false">
      <c r="A15" s="24" t="s">
        <v>75</v>
      </c>
      <c r="B15" s="24" t="s">
        <v>42</v>
      </c>
      <c r="C15" s="24"/>
      <c r="D15" s="10" t="n">
        <v>3000</v>
      </c>
      <c r="E15" s="10"/>
      <c r="F15" s="18" t="n">
        <f aca="false">IF(A15="","",IF(E15="",N(D15),E15))</f>
        <v>3000</v>
      </c>
      <c r="G15" s="10" t="n">
        <v>0</v>
      </c>
      <c r="H15" s="18" t="n">
        <f aca="false">IF(A15="","",F15-N(G15))</f>
        <v>3000</v>
      </c>
      <c r="I15" s="11"/>
      <c r="J15" s="25" t="str">
        <f aca="true">IF(A15="","",IF(H15&lt;=0,"Betalt",IF(AND(I15&lt;&gt;"",I15&lt;TODAY()),"Forfalden","Mangler")))</f>
        <v>Mangler</v>
      </c>
    </row>
    <row r="16" customFormat="false" ht="15" hidden="false" customHeight="false" outlineLevel="0" collapsed="false">
      <c r="A16" s="24" t="s">
        <v>44</v>
      </c>
      <c r="B16" s="24" t="s">
        <v>44</v>
      </c>
      <c r="C16" s="24"/>
      <c r="D16" s="10" t="n">
        <v>15000</v>
      </c>
      <c r="E16" s="10"/>
      <c r="F16" s="18" t="n">
        <f aca="false">IF(A16="","",IF(E16="",N(D16),E16))</f>
        <v>15000</v>
      </c>
      <c r="G16" s="10" t="n">
        <v>0</v>
      </c>
      <c r="H16" s="18" t="n">
        <f aca="false">IF(A16="","",F16-N(G16))</f>
        <v>15000</v>
      </c>
      <c r="I16" s="11"/>
      <c r="J16" s="25" t="str">
        <f aca="true">IF(A16="","",IF(H16&lt;=0,"Betalt",IF(AND(I16&lt;&gt;"",I16&lt;TODAY()),"Forfalden","Mangler")))</f>
        <v>Mangler</v>
      </c>
    </row>
    <row r="17" customFormat="false" ht="15" hidden="false" customHeight="false" outlineLevel="0" collapsed="false">
      <c r="A17" s="24"/>
      <c r="B17" s="24"/>
      <c r="C17" s="24"/>
      <c r="D17" s="10"/>
      <c r="E17" s="10"/>
      <c r="F17" s="18" t="str">
        <f aca="false">IF(A17="","",IF(E17="",N(D17),E17))</f>
        <v/>
      </c>
      <c r="G17" s="10"/>
      <c r="H17" s="18" t="str">
        <f aca="false">IF(A17="","",F17-N(G17))</f>
        <v/>
      </c>
      <c r="I17" s="11"/>
      <c r="J17" s="25" t="str">
        <f aca="true">IF(A17="","",IF(H17&lt;=0,"Betalt",IF(AND(I17&lt;&gt;"",I17&lt;TODAY()),"Forfalden","Mangler")))</f>
        <v/>
      </c>
    </row>
    <row r="18" customFormat="false" ht="15" hidden="false" customHeight="false" outlineLevel="0" collapsed="false">
      <c r="A18" s="24"/>
      <c r="B18" s="24"/>
      <c r="C18" s="24"/>
      <c r="D18" s="10"/>
      <c r="E18" s="10"/>
      <c r="F18" s="18" t="str">
        <f aca="false">IF(A18="","",IF(E18="",N(D18),E18))</f>
        <v/>
      </c>
      <c r="G18" s="10"/>
      <c r="H18" s="18" t="str">
        <f aca="false">IF(A18="","",F18-N(G18))</f>
        <v/>
      </c>
      <c r="I18" s="11"/>
      <c r="J18" s="25" t="str">
        <f aca="true">IF(A18="","",IF(H18&lt;=0,"Betalt",IF(AND(I18&lt;&gt;"",I18&lt;TODAY()),"Forfalden","Mangler")))</f>
        <v/>
      </c>
    </row>
    <row r="19" customFormat="false" ht="15" hidden="false" customHeight="false" outlineLevel="0" collapsed="false">
      <c r="A19" s="24"/>
      <c r="B19" s="24"/>
      <c r="C19" s="24"/>
      <c r="D19" s="10"/>
      <c r="E19" s="10"/>
      <c r="F19" s="18" t="str">
        <f aca="false">IF(A19="","",IF(E19="",N(D19),E19))</f>
        <v/>
      </c>
      <c r="G19" s="10"/>
      <c r="H19" s="18" t="str">
        <f aca="false">IF(A19="","",F19-N(G19))</f>
        <v/>
      </c>
      <c r="I19" s="11"/>
      <c r="J19" s="25" t="str">
        <f aca="true">IF(A19="","",IF(H19&lt;=0,"Betalt",IF(AND(I19&lt;&gt;"",I19&lt;TODAY()),"Forfalden","Mangler")))</f>
        <v/>
      </c>
    </row>
    <row r="20" customFormat="false" ht="15" hidden="false" customHeight="false" outlineLevel="0" collapsed="false">
      <c r="A20" s="24"/>
      <c r="B20" s="24"/>
      <c r="C20" s="24"/>
      <c r="D20" s="10"/>
      <c r="E20" s="10"/>
      <c r="F20" s="18" t="str">
        <f aca="false">IF(A20="","",IF(E20="",N(D20),E20))</f>
        <v/>
      </c>
      <c r="G20" s="10"/>
      <c r="H20" s="18" t="str">
        <f aca="false">IF(A20="","",F20-N(G20))</f>
        <v/>
      </c>
      <c r="I20" s="11"/>
      <c r="J20" s="25" t="str">
        <f aca="true">IF(A20="","",IF(H20&lt;=0,"Betalt",IF(AND(I20&lt;&gt;"",I20&lt;TODAY()),"Forfalden","Mangler")))</f>
        <v/>
      </c>
    </row>
    <row r="21" customFormat="false" ht="15" hidden="false" customHeight="false" outlineLevel="0" collapsed="false">
      <c r="A21" s="24"/>
      <c r="B21" s="24"/>
      <c r="C21" s="24"/>
      <c r="D21" s="10"/>
      <c r="E21" s="10"/>
      <c r="F21" s="18" t="str">
        <f aca="false">IF(A21="","",IF(E21="",N(D21),E21))</f>
        <v/>
      </c>
      <c r="G21" s="10"/>
      <c r="H21" s="18" t="str">
        <f aca="false">IF(A21="","",F21-N(G21))</f>
        <v/>
      </c>
      <c r="I21" s="11"/>
      <c r="J21" s="25" t="str">
        <f aca="true">IF(A21="","",IF(H21&lt;=0,"Betalt",IF(AND(I21&lt;&gt;"",I21&lt;TODAY()),"Forfalden","Mangler")))</f>
        <v/>
      </c>
    </row>
    <row r="22" customFormat="false" ht="15" hidden="false" customHeight="false" outlineLevel="0" collapsed="false">
      <c r="A22" s="24"/>
      <c r="B22" s="24"/>
      <c r="C22" s="24"/>
      <c r="D22" s="10"/>
      <c r="E22" s="10"/>
      <c r="F22" s="18" t="str">
        <f aca="false">IF(A22="","",IF(E22="",N(D22),E22))</f>
        <v/>
      </c>
      <c r="G22" s="10"/>
      <c r="H22" s="18" t="str">
        <f aca="false">IF(A22="","",F22-N(G22))</f>
        <v/>
      </c>
      <c r="I22" s="11"/>
      <c r="J22" s="25" t="str">
        <f aca="true">IF(A22="","",IF(H22&lt;=0,"Betalt",IF(AND(I22&lt;&gt;"",I22&lt;TODAY()),"Forfalden","Mangler")))</f>
        <v/>
      </c>
    </row>
    <row r="23" customFormat="false" ht="15" hidden="false" customHeight="false" outlineLevel="0" collapsed="false">
      <c r="A23" s="24"/>
      <c r="B23" s="24"/>
      <c r="C23" s="24"/>
      <c r="D23" s="10"/>
      <c r="E23" s="10"/>
      <c r="F23" s="18" t="str">
        <f aca="false">IF(A23="","",IF(E23="",N(D23),E23))</f>
        <v/>
      </c>
      <c r="G23" s="10"/>
      <c r="H23" s="18" t="str">
        <f aca="false">IF(A23="","",F23-N(G23))</f>
        <v/>
      </c>
      <c r="I23" s="11"/>
      <c r="J23" s="25" t="str">
        <f aca="true">IF(A23="","",IF(H23&lt;=0,"Betalt",IF(AND(I23&lt;&gt;"",I23&lt;TODAY()),"Forfalden","Mangler")))</f>
        <v/>
      </c>
    </row>
    <row r="24" customFormat="false" ht="15" hidden="false" customHeight="false" outlineLevel="0" collapsed="false">
      <c r="A24" s="24"/>
      <c r="B24" s="24"/>
      <c r="C24" s="24"/>
      <c r="D24" s="10"/>
      <c r="E24" s="10"/>
      <c r="F24" s="18" t="str">
        <f aca="false">IF(A24="","",IF(E24="",N(D24),E24))</f>
        <v/>
      </c>
      <c r="G24" s="10"/>
      <c r="H24" s="18" t="str">
        <f aca="false">IF(A24="","",F24-N(G24))</f>
        <v/>
      </c>
      <c r="I24" s="11"/>
      <c r="J24" s="25" t="str">
        <f aca="true">IF(A24="","",IF(H24&lt;=0,"Betalt",IF(AND(I24&lt;&gt;"",I24&lt;TODAY()),"Forfalden","Mangler")))</f>
        <v/>
      </c>
    </row>
    <row r="25" customFormat="false" ht="15" hidden="false" customHeight="false" outlineLevel="0" collapsed="false">
      <c r="A25" s="24"/>
      <c r="B25" s="24"/>
      <c r="C25" s="24"/>
      <c r="D25" s="10"/>
      <c r="E25" s="10"/>
      <c r="F25" s="18" t="str">
        <f aca="false">IF(A25="","",IF(E25="",N(D25),E25))</f>
        <v/>
      </c>
      <c r="G25" s="10"/>
      <c r="H25" s="18" t="str">
        <f aca="false">IF(A25="","",F25-N(G25))</f>
        <v/>
      </c>
      <c r="I25" s="11"/>
      <c r="J25" s="25" t="str">
        <f aca="true">IF(A25="","",IF(H25&lt;=0,"Betalt",IF(AND(I25&lt;&gt;"",I25&lt;TODAY()),"Forfalden","Mangler")))</f>
        <v/>
      </c>
    </row>
    <row r="26" customFormat="false" ht="15" hidden="false" customHeight="false" outlineLevel="0" collapsed="false">
      <c r="A26" s="24"/>
      <c r="B26" s="24"/>
      <c r="C26" s="24"/>
      <c r="D26" s="10"/>
      <c r="E26" s="10"/>
      <c r="F26" s="18" t="str">
        <f aca="false">IF(A26="","",IF(E26="",N(D26),E26))</f>
        <v/>
      </c>
      <c r="G26" s="10"/>
      <c r="H26" s="18" t="str">
        <f aca="false">IF(A26="","",F26-N(G26))</f>
        <v/>
      </c>
      <c r="I26" s="11"/>
      <c r="J26" s="25" t="str">
        <f aca="true">IF(A26="","",IF(H26&lt;=0,"Betalt",IF(AND(I26&lt;&gt;"",I26&lt;TODAY()),"Forfalden","Mangler")))</f>
        <v/>
      </c>
    </row>
    <row r="27" customFormat="false" ht="15" hidden="false" customHeight="false" outlineLevel="0" collapsed="false">
      <c r="A27" s="24"/>
      <c r="B27" s="24"/>
      <c r="C27" s="24"/>
      <c r="D27" s="10"/>
      <c r="E27" s="10"/>
      <c r="F27" s="18" t="str">
        <f aca="false">IF(A27="","",IF(E27="",N(D27),E27))</f>
        <v/>
      </c>
      <c r="G27" s="10"/>
      <c r="H27" s="18" t="str">
        <f aca="false">IF(A27="","",F27-N(G27))</f>
        <v/>
      </c>
      <c r="I27" s="11"/>
      <c r="J27" s="25" t="str">
        <f aca="true">IF(A27="","",IF(H27&lt;=0,"Betalt",IF(AND(I27&lt;&gt;"",I27&lt;TODAY()),"Forfalden","Mangler")))</f>
        <v/>
      </c>
    </row>
    <row r="28" customFormat="false" ht="15" hidden="false" customHeight="false" outlineLevel="0" collapsed="false">
      <c r="A28" s="24"/>
      <c r="B28" s="24"/>
      <c r="C28" s="24"/>
      <c r="D28" s="10"/>
      <c r="E28" s="10"/>
      <c r="F28" s="18" t="str">
        <f aca="false">IF(A28="","",IF(E28="",N(D28),E28))</f>
        <v/>
      </c>
      <c r="G28" s="10"/>
      <c r="H28" s="18" t="str">
        <f aca="false">IF(A28="","",F28-N(G28))</f>
        <v/>
      </c>
      <c r="I28" s="11"/>
      <c r="J28" s="25" t="str">
        <f aca="true">IF(A28="","",IF(H28&lt;=0,"Betalt",IF(AND(I28&lt;&gt;"",I28&lt;TODAY()),"Forfalden","Mangler")))</f>
        <v/>
      </c>
    </row>
    <row r="29" customFormat="false" ht="15" hidden="false" customHeight="false" outlineLevel="0" collapsed="false">
      <c r="A29" s="24"/>
      <c r="B29" s="24"/>
      <c r="C29" s="24"/>
      <c r="D29" s="10"/>
      <c r="E29" s="10"/>
      <c r="F29" s="18" t="str">
        <f aca="false">IF(A29="","",IF(E29="",N(D29),E29))</f>
        <v/>
      </c>
      <c r="G29" s="10"/>
      <c r="H29" s="18" t="str">
        <f aca="false">IF(A29="","",F29-N(G29))</f>
        <v/>
      </c>
      <c r="I29" s="11"/>
      <c r="J29" s="25" t="str">
        <f aca="true">IF(A29="","",IF(H29&lt;=0,"Betalt",IF(AND(I29&lt;&gt;"",I29&lt;TODAY()),"Forfalden","Mangler")))</f>
        <v/>
      </c>
    </row>
    <row r="30" customFormat="false" ht="15" hidden="false" customHeight="false" outlineLevel="0" collapsed="false">
      <c r="A30" s="24"/>
      <c r="B30" s="24"/>
      <c r="C30" s="24"/>
      <c r="D30" s="10"/>
      <c r="E30" s="10"/>
      <c r="F30" s="18" t="str">
        <f aca="false">IF(A30="","",IF(E30="",N(D30),E30))</f>
        <v/>
      </c>
      <c r="G30" s="10"/>
      <c r="H30" s="18" t="str">
        <f aca="false">IF(A30="","",F30-N(G30))</f>
        <v/>
      </c>
      <c r="I30" s="11"/>
      <c r="J30" s="25" t="str">
        <f aca="true">IF(A30="","",IF(H30&lt;=0,"Betalt",IF(AND(I30&lt;&gt;"",I30&lt;TODAY()),"Forfalden","Mangler")))</f>
        <v/>
      </c>
    </row>
    <row r="31" customFormat="false" ht="15" hidden="false" customHeight="false" outlineLevel="0" collapsed="false">
      <c r="A31" s="24"/>
      <c r="B31" s="24"/>
      <c r="C31" s="24"/>
      <c r="D31" s="10"/>
      <c r="E31" s="10"/>
      <c r="F31" s="18" t="str">
        <f aca="false">IF(A31="","",IF(E31="",N(D31),E31))</f>
        <v/>
      </c>
      <c r="G31" s="10"/>
      <c r="H31" s="18" t="str">
        <f aca="false">IF(A31="","",F31-N(G31))</f>
        <v/>
      </c>
      <c r="I31" s="11"/>
      <c r="J31" s="25" t="str">
        <f aca="true">IF(A31="","",IF(H31&lt;=0,"Betalt",IF(AND(I31&lt;&gt;"",I31&lt;TODAY()),"Forfalden","Mangler")))</f>
        <v/>
      </c>
    </row>
    <row r="32" customFormat="false" ht="15" hidden="false" customHeight="false" outlineLevel="0" collapsed="false">
      <c r="A32" s="24"/>
      <c r="B32" s="24"/>
      <c r="C32" s="24"/>
      <c r="D32" s="10"/>
      <c r="E32" s="10"/>
      <c r="F32" s="18" t="str">
        <f aca="false">IF(A32="","",IF(E32="",N(D32),E32))</f>
        <v/>
      </c>
      <c r="G32" s="10"/>
      <c r="H32" s="18" t="str">
        <f aca="false">IF(A32="","",F32-N(G32))</f>
        <v/>
      </c>
      <c r="I32" s="11"/>
      <c r="J32" s="25" t="str">
        <f aca="true">IF(A32="","",IF(H32&lt;=0,"Betalt",IF(AND(I32&lt;&gt;"",I32&lt;TODAY()),"Forfalden","Mangler")))</f>
        <v/>
      </c>
    </row>
    <row r="33" customFormat="false" ht="15" hidden="false" customHeight="false" outlineLevel="0" collapsed="false">
      <c r="A33" s="24"/>
      <c r="B33" s="24"/>
      <c r="C33" s="24"/>
      <c r="D33" s="10"/>
      <c r="E33" s="10"/>
      <c r="F33" s="18" t="str">
        <f aca="false">IF(A33="","",IF(E33="",N(D33),E33))</f>
        <v/>
      </c>
      <c r="G33" s="10"/>
      <c r="H33" s="18" t="str">
        <f aca="false">IF(A33="","",F33-N(G33))</f>
        <v/>
      </c>
      <c r="I33" s="11"/>
      <c r="J33" s="25" t="str">
        <f aca="true">IF(A33="","",IF(H33&lt;=0,"Betalt",IF(AND(I33&lt;&gt;"",I33&lt;TODAY()),"Forfalden","Mangler")))</f>
        <v/>
      </c>
    </row>
    <row r="34" customFormat="false" ht="15" hidden="false" customHeight="false" outlineLevel="0" collapsed="false">
      <c r="A34" s="24"/>
      <c r="B34" s="24"/>
      <c r="C34" s="24"/>
      <c r="D34" s="10"/>
      <c r="E34" s="10"/>
      <c r="F34" s="18" t="str">
        <f aca="false">IF(A34="","",IF(E34="",N(D34),E34))</f>
        <v/>
      </c>
      <c r="G34" s="10"/>
      <c r="H34" s="18" t="str">
        <f aca="false">IF(A34="","",F34-N(G34))</f>
        <v/>
      </c>
      <c r="I34" s="11"/>
      <c r="J34" s="25" t="str">
        <f aca="true">IF(A34="","",IF(H34&lt;=0,"Betalt",IF(AND(I34&lt;&gt;"",I34&lt;TODAY()),"Forfalden","Mangler")))</f>
        <v/>
      </c>
    </row>
    <row r="35" customFormat="false" ht="15" hidden="false" customHeight="false" outlineLevel="0" collapsed="false">
      <c r="A35" s="24"/>
      <c r="B35" s="24"/>
      <c r="C35" s="24"/>
      <c r="D35" s="10"/>
      <c r="E35" s="10"/>
      <c r="F35" s="18" t="str">
        <f aca="false">IF(A35="","",IF(E35="",N(D35),E35))</f>
        <v/>
      </c>
      <c r="G35" s="10"/>
      <c r="H35" s="18" t="str">
        <f aca="false">IF(A35="","",F35-N(G35))</f>
        <v/>
      </c>
      <c r="I35" s="11"/>
      <c r="J35" s="25" t="str">
        <f aca="true">IF(A35="","",IF(H35&lt;=0,"Betalt",IF(AND(I35&lt;&gt;"",I35&lt;TODAY()),"Forfalden","Mangler")))</f>
        <v/>
      </c>
    </row>
    <row r="36" customFormat="false" ht="15" hidden="false" customHeight="false" outlineLevel="0" collapsed="false">
      <c r="A36" s="24"/>
      <c r="B36" s="24"/>
      <c r="C36" s="24"/>
      <c r="D36" s="10"/>
      <c r="E36" s="10"/>
      <c r="F36" s="18" t="str">
        <f aca="false">IF(A36="","",IF(E36="",N(D36),E36))</f>
        <v/>
      </c>
      <c r="G36" s="10"/>
      <c r="H36" s="18" t="str">
        <f aca="false">IF(A36="","",F36-N(G36))</f>
        <v/>
      </c>
      <c r="I36" s="11"/>
      <c r="J36" s="25" t="str">
        <f aca="true">IF(A36="","",IF(H36&lt;=0,"Betalt",IF(AND(I36&lt;&gt;"",I36&lt;TODAY()),"Forfalden","Mangler")))</f>
        <v/>
      </c>
    </row>
    <row r="37" customFormat="false" ht="15" hidden="false" customHeight="false" outlineLevel="0" collapsed="false">
      <c r="A37" s="24"/>
      <c r="B37" s="24"/>
      <c r="C37" s="24"/>
      <c r="D37" s="10"/>
      <c r="E37" s="10"/>
      <c r="F37" s="18" t="str">
        <f aca="false">IF(A37="","",IF(E37="",N(D37),E37))</f>
        <v/>
      </c>
      <c r="G37" s="10"/>
      <c r="H37" s="18" t="str">
        <f aca="false">IF(A37="","",F37-N(G37))</f>
        <v/>
      </c>
      <c r="I37" s="11"/>
      <c r="J37" s="25" t="str">
        <f aca="true">IF(A37="","",IF(H37&lt;=0,"Betalt",IF(AND(I37&lt;&gt;"",I37&lt;TODAY()),"Forfalden","Mangler")))</f>
        <v/>
      </c>
    </row>
    <row r="38" customFormat="false" ht="15" hidden="false" customHeight="false" outlineLevel="0" collapsed="false">
      <c r="A38" s="24"/>
      <c r="B38" s="24"/>
      <c r="C38" s="24"/>
      <c r="D38" s="10"/>
      <c r="E38" s="10"/>
      <c r="F38" s="18" t="str">
        <f aca="false">IF(A38="","",IF(E38="",N(D38),E38))</f>
        <v/>
      </c>
      <c r="G38" s="10"/>
      <c r="H38" s="18" t="str">
        <f aca="false">IF(A38="","",F38-N(G38))</f>
        <v/>
      </c>
      <c r="I38" s="11"/>
      <c r="J38" s="25" t="str">
        <f aca="true">IF(A38="","",IF(H38&lt;=0,"Betalt",IF(AND(I38&lt;&gt;"",I38&lt;TODAY()),"Forfalden","Mangler")))</f>
        <v/>
      </c>
    </row>
    <row r="39" customFormat="false" ht="15" hidden="false" customHeight="false" outlineLevel="0" collapsed="false">
      <c r="A39" s="24"/>
      <c r="B39" s="24"/>
      <c r="C39" s="24"/>
      <c r="D39" s="10"/>
      <c r="E39" s="10"/>
      <c r="F39" s="18" t="str">
        <f aca="false">IF(A39="","",IF(E39="",N(D39),E39))</f>
        <v/>
      </c>
      <c r="G39" s="10"/>
      <c r="H39" s="18" t="str">
        <f aca="false">IF(A39="","",F39-N(G39))</f>
        <v/>
      </c>
      <c r="I39" s="11"/>
      <c r="J39" s="25" t="str">
        <f aca="true">IF(A39="","",IF(H39&lt;=0,"Betalt",IF(AND(I39&lt;&gt;"",I39&lt;TODAY()),"Forfalden","Mangler")))</f>
        <v/>
      </c>
    </row>
    <row r="40" customFormat="false" ht="15" hidden="false" customHeight="false" outlineLevel="0" collapsed="false">
      <c r="A40" s="24"/>
      <c r="B40" s="24"/>
      <c r="C40" s="24"/>
      <c r="D40" s="10"/>
      <c r="E40" s="10"/>
      <c r="F40" s="18" t="str">
        <f aca="false">IF(A40="","",IF(E40="",N(D40),E40))</f>
        <v/>
      </c>
      <c r="G40" s="10"/>
      <c r="H40" s="18" t="str">
        <f aca="false">IF(A40="","",F40-N(G40))</f>
        <v/>
      </c>
      <c r="I40" s="11"/>
      <c r="J40" s="25" t="str">
        <f aca="true">IF(A40="","",IF(H40&lt;=0,"Betalt",IF(AND(I40&lt;&gt;"",I40&lt;TODAY()),"Forfalden","Mangler")))</f>
        <v/>
      </c>
    </row>
    <row r="41" customFormat="false" ht="15" hidden="false" customHeight="false" outlineLevel="0" collapsed="false">
      <c r="A41" s="24"/>
      <c r="B41" s="24"/>
      <c r="C41" s="24"/>
      <c r="D41" s="10"/>
      <c r="E41" s="10"/>
      <c r="F41" s="18" t="str">
        <f aca="false">IF(A41="","",IF(E41="",N(D41),E41))</f>
        <v/>
      </c>
      <c r="G41" s="10"/>
      <c r="H41" s="18" t="str">
        <f aca="false">IF(A41="","",F41-N(G41))</f>
        <v/>
      </c>
      <c r="I41" s="11"/>
      <c r="J41" s="25" t="str">
        <f aca="true">IF(A41="","",IF(H41&lt;=0,"Betalt",IF(AND(I41&lt;&gt;"",I41&lt;TODAY()),"Forfalden","Mangler")))</f>
        <v/>
      </c>
    </row>
    <row r="42" customFormat="false" ht="15" hidden="false" customHeight="false" outlineLevel="0" collapsed="false">
      <c r="A42" s="24"/>
      <c r="B42" s="24"/>
      <c r="C42" s="24"/>
      <c r="D42" s="10"/>
      <c r="E42" s="10"/>
      <c r="F42" s="18" t="str">
        <f aca="false">IF(A42="","",IF(E42="",N(D42),E42))</f>
        <v/>
      </c>
      <c r="G42" s="10"/>
      <c r="H42" s="18" t="str">
        <f aca="false">IF(A42="","",F42-N(G42))</f>
        <v/>
      </c>
      <c r="I42" s="11"/>
      <c r="J42" s="25" t="str">
        <f aca="true">IF(A42="","",IF(H42&lt;=0,"Betalt",IF(AND(I42&lt;&gt;"",I42&lt;TODAY()),"Forfalden","Mangler")))</f>
        <v/>
      </c>
    </row>
    <row r="43" customFormat="false" ht="15" hidden="false" customHeight="false" outlineLevel="0" collapsed="false">
      <c r="A43" s="24"/>
      <c r="B43" s="24"/>
      <c r="C43" s="24"/>
      <c r="D43" s="10"/>
      <c r="E43" s="10"/>
      <c r="F43" s="18" t="str">
        <f aca="false">IF(A43="","",IF(E43="",N(D43),E43))</f>
        <v/>
      </c>
      <c r="G43" s="10"/>
      <c r="H43" s="18" t="str">
        <f aca="false">IF(A43="","",F43-N(G43))</f>
        <v/>
      </c>
      <c r="I43" s="11"/>
      <c r="J43" s="25" t="str">
        <f aca="true">IF(A43="","",IF(H43&lt;=0,"Betalt",IF(AND(I43&lt;&gt;"",I43&lt;TODAY()),"Forfalden","Mangler")))</f>
        <v/>
      </c>
    </row>
    <row r="44" customFormat="false" ht="15" hidden="false" customHeight="false" outlineLevel="0" collapsed="false">
      <c r="A44" s="24"/>
      <c r="B44" s="24"/>
      <c r="C44" s="24"/>
      <c r="D44" s="10"/>
      <c r="E44" s="10"/>
      <c r="F44" s="18" t="str">
        <f aca="false">IF(A44="","",IF(E44="",N(D44),E44))</f>
        <v/>
      </c>
      <c r="G44" s="10"/>
      <c r="H44" s="18" t="str">
        <f aca="false">IF(A44="","",F44-N(G44))</f>
        <v/>
      </c>
      <c r="I44" s="11"/>
      <c r="J44" s="25" t="str">
        <f aca="true">IF(A44="","",IF(H44&lt;=0,"Betalt",IF(AND(I44&lt;&gt;"",I44&lt;TODAY()),"Forfalden","Mangler")))</f>
        <v/>
      </c>
    </row>
    <row r="45" customFormat="false" ht="15" hidden="false" customHeight="false" outlineLevel="0" collapsed="false">
      <c r="A45" s="24"/>
      <c r="B45" s="24"/>
      <c r="C45" s="24"/>
      <c r="D45" s="10"/>
      <c r="E45" s="10"/>
      <c r="F45" s="18" t="str">
        <f aca="false">IF(A45="","",IF(E45="",N(D45),E45))</f>
        <v/>
      </c>
      <c r="G45" s="10"/>
      <c r="H45" s="18" t="str">
        <f aca="false">IF(A45="","",F45-N(G45))</f>
        <v/>
      </c>
      <c r="I45" s="11"/>
      <c r="J45" s="25" t="str">
        <f aca="true">IF(A45="","",IF(H45&lt;=0,"Betalt",IF(AND(I45&lt;&gt;"",I45&lt;TODAY()),"Forfalden","Mangler")))</f>
        <v/>
      </c>
    </row>
    <row r="46" customFormat="false" ht="15" hidden="false" customHeight="false" outlineLevel="0" collapsed="false">
      <c r="A46" s="24"/>
      <c r="B46" s="24"/>
      <c r="C46" s="24"/>
      <c r="D46" s="10"/>
      <c r="E46" s="10"/>
      <c r="F46" s="18" t="str">
        <f aca="false">IF(A46="","",IF(E46="",N(D46),E46))</f>
        <v/>
      </c>
      <c r="G46" s="10"/>
      <c r="H46" s="18" t="str">
        <f aca="false">IF(A46="","",F46-N(G46))</f>
        <v/>
      </c>
      <c r="I46" s="11"/>
      <c r="J46" s="25" t="str">
        <f aca="true">IF(A46="","",IF(H46&lt;=0,"Betalt",IF(AND(I46&lt;&gt;"",I46&lt;TODAY()),"Forfalden","Mangler")))</f>
        <v/>
      </c>
    </row>
    <row r="47" customFormat="false" ht="15" hidden="false" customHeight="false" outlineLevel="0" collapsed="false">
      <c r="A47" s="24"/>
      <c r="B47" s="24"/>
      <c r="C47" s="24"/>
      <c r="D47" s="10"/>
      <c r="E47" s="10"/>
      <c r="F47" s="18" t="str">
        <f aca="false">IF(A47="","",IF(E47="",N(D47),E47))</f>
        <v/>
      </c>
      <c r="G47" s="10"/>
      <c r="H47" s="18" t="str">
        <f aca="false">IF(A47="","",F47-N(G47))</f>
        <v/>
      </c>
      <c r="I47" s="11"/>
      <c r="J47" s="25" t="str">
        <f aca="true">IF(A47="","",IF(H47&lt;=0,"Betalt",IF(AND(I47&lt;&gt;"",I47&lt;TODAY()),"Forfalden","Mangler")))</f>
        <v/>
      </c>
    </row>
    <row r="48" customFormat="false" ht="15" hidden="false" customHeight="false" outlineLevel="0" collapsed="false">
      <c r="A48" s="24"/>
      <c r="B48" s="24"/>
      <c r="C48" s="24"/>
      <c r="D48" s="10"/>
      <c r="E48" s="10"/>
      <c r="F48" s="18" t="str">
        <f aca="false">IF(A48="","",IF(E48="",N(D48),E48))</f>
        <v/>
      </c>
      <c r="G48" s="10"/>
      <c r="H48" s="18" t="str">
        <f aca="false">IF(A48="","",F48-N(G48))</f>
        <v/>
      </c>
      <c r="I48" s="11"/>
      <c r="J48" s="25" t="str">
        <f aca="true">IF(A48="","",IF(H48&lt;=0,"Betalt",IF(AND(I48&lt;&gt;"",I48&lt;TODAY()),"Forfalden","Mangler")))</f>
        <v/>
      </c>
    </row>
    <row r="49" customFormat="false" ht="15" hidden="false" customHeight="false" outlineLevel="0" collapsed="false">
      <c r="A49" s="24"/>
      <c r="B49" s="24"/>
      <c r="C49" s="24"/>
      <c r="D49" s="10"/>
      <c r="E49" s="10"/>
      <c r="F49" s="18" t="str">
        <f aca="false">IF(A49="","",IF(E49="",N(D49),E49))</f>
        <v/>
      </c>
      <c r="G49" s="10"/>
      <c r="H49" s="18" t="str">
        <f aca="false">IF(A49="","",F49-N(G49))</f>
        <v/>
      </c>
      <c r="I49" s="11"/>
      <c r="J49" s="25" t="str">
        <f aca="true">IF(A49="","",IF(H49&lt;=0,"Betalt",IF(AND(I49&lt;&gt;"",I49&lt;TODAY()),"Forfalden","Mangler")))</f>
        <v/>
      </c>
    </row>
    <row r="50" customFormat="false" ht="15" hidden="false" customHeight="false" outlineLevel="0" collapsed="false">
      <c r="A50" s="24"/>
      <c r="B50" s="24"/>
      <c r="C50" s="24"/>
      <c r="D50" s="10"/>
      <c r="E50" s="10"/>
      <c r="F50" s="18" t="str">
        <f aca="false">IF(A50="","",IF(E50="",N(D50),E50))</f>
        <v/>
      </c>
      <c r="G50" s="10"/>
      <c r="H50" s="18" t="str">
        <f aca="false">IF(A50="","",F50-N(G50))</f>
        <v/>
      </c>
      <c r="I50" s="11"/>
      <c r="J50" s="25" t="str">
        <f aca="true">IF(A50="","",IF(H50&lt;=0,"Betalt",IF(AND(I50&lt;&gt;"",I50&lt;TODAY()),"Forfalden","Mangler")))</f>
        <v/>
      </c>
    </row>
    <row r="51" customFormat="false" ht="15" hidden="false" customHeight="false" outlineLevel="0" collapsed="false">
      <c r="A51" s="24"/>
      <c r="B51" s="24"/>
      <c r="C51" s="24"/>
      <c r="D51" s="10"/>
      <c r="E51" s="10"/>
      <c r="F51" s="18" t="str">
        <f aca="false">IF(A51="","",IF(E51="",N(D51),E51))</f>
        <v/>
      </c>
      <c r="G51" s="10"/>
      <c r="H51" s="18" t="str">
        <f aca="false">IF(A51="","",F51-N(G51))</f>
        <v/>
      </c>
      <c r="I51" s="11"/>
      <c r="J51" s="25" t="str">
        <f aca="true">IF(A51="","",IF(H51&lt;=0,"Betalt",IF(AND(I51&lt;&gt;"",I51&lt;TODAY()),"Forfalden","Mangler")))</f>
        <v/>
      </c>
    </row>
    <row r="52" customFormat="false" ht="15" hidden="false" customHeight="false" outlineLevel="0" collapsed="false">
      <c r="A52" s="24"/>
      <c r="B52" s="24"/>
      <c r="C52" s="24"/>
      <c r="D52" s="10"/>
      <c r="E52" s="10"/>
      <c r="F52" s="18" t="str">
        <f aca="false">IF(A52="","",IF(E52="",N(D52),E52))</f>
        <v/>
      </c>
      <c r="G52" s="10"/>
      <c r="H52" s="18" t="str">
        <f aca="false">IF(A52="","",F52-N(G52))</f>
        <v/>
      </c>
      <c r="I52" s="11"/>
      <c r="J52" s="25" t="str">
        <f aca="true">IF(A52="","",IF(H52&lt;=0,"Betalt",IF(AND(I52&lt;&gt;"",I52&lt;TODAY()),"Forfalden","Mangler")))</f>
        <v/>
      </c>
    </row>
    <row r="53" customFormat="false" ht="15" hidden="false" customHeight="false" outlineLevel="0" collapsed="false">
      <c r="A53" s="24"/>
      <c r="B53" s="24"/>
      <c r="C53" s="24"/>
      <c r="D53" s="10"/>
      <c r="E53" s="10"/>
      <c r="F53" s="18" t="str">
        <f aca="false">IF(A53="","",IF(E53="",N(D53),E53))</f>
        <v/>
      </c>
      <c r="G53" s="10"/>
      <c r="H53" s="18" t="str">
        <f aca="false">IF(A53="","",F53-N(G53))</f>
        <v/>
      </c>
      <c r="I53" s="11"/>
      <c r="J53" s="25" t="str">
        <f aca="true">IF(A53="","",IF(H53&lt;=0,"Betalt",IF(AND(I53&lt;&gt;"",I53&lt;TODAY()),"Forfalden","Mangler")))</f>
        <v/>
      </c>
    </row>
    <row r="54" customFormat="false" ht="15" hidden="false" customHeight="false" outlineLevel="0" collapsed="false">
      <c r="A54" s="24"/>
      <c r="B54" s="24"/>
      <c r="C54" s="24"/>
      <c r="D54" s="10"/>
      <c r="E54" s="10"/>
      <c r="F54" s="18" t="str">
        <f aca="false">IF(A54="","",IF(E54="",N(D54),E54))</f>
        <v/>
      </c>
      <c r="G54" s="10"/>
      <c r="H54" s="18" t="str">
        <f aca="false">IF(A54="","",F54-N(G54))</f>
        <v/>
      </c>
      <c r="I54" s="11"/>
      <c r="J54" s="25" t="str">
        <f aca="true">IF(A54="","",IF(H54&lt;=0,"Betalt",IF(AND(I54&lt;&gt;"",I54&lt;TODAY()),"Forfalden","Mangler")))</f>
        <v/>
      </c>
    </row>
    <row r="55" customFormat="false" ht="15" hidden="false" customHeight="false" outlineLevel="0" collapsed="false">
      <c r="A55" s="24"/>
      <c r="B55" s="24"/>
      <c r="C55" s="24"/>
      <c r="D55" s="10"/>
      <c r="E55" s="10"/>
      <c r="F55" s="18" t="str">
        <f aca="false">IF(A55="","",IF(E55="",N(D55),E55))</f>
        <v/>
      </c>
      <c r="G55" s="10"/>
      <c r="H55" s="18" t="str">
        <f aca="false">IF(A55="","",F55-N(G55))</f>
        <v/>
      </c>
      <c r="I55" s="11"/>
      <c r="J55" s="25" t="str">
        <f aca="true">IF(A55="","",IF(H55&lt;=0,"Betalt",IF(AND(I55&lt;&gt;"",I55&lt;TODAY()),"Forfalden","Mangler")))</f>
        <v/>
      </c>
    </row>
    <row r="56" customFormat="false" ht="15" hidden="false" customHeight="false" outlineLevel="0" collapsed="false">
      <c r="A56" s="24"/>
      <c r="B56" s="24"/>
      <c r="C56" s="24"/>
      <c r="D56" s="10"/>
      <c r="E56" s="10"/>
      <c r="F56" s="18" t="str">
        <f aca="false">IF(A56="","",IF(E56="",N(D56),E56))</f>
        <v/>
      </c>
      <c r="G56" s="10"/>
      <c r="H56" s="18" t="str">
        <f aca="false">IF(A56="","",F56-N(G56))</f>
        <v/>
      </c>
      <c r="I56" s="11"/>
      <c r="J56" s="25" t="str">
        <f aca="true">IF(A56="","",IF(H56&lt;=0,"Betalt",IF(AND(I56&lt;&gt;"",I56&lt;TODAY()),"Forfalden","Mangler")))</f>
        <v/>
      </c>
    </row>
    <row r="57" customFormat="false" ht="15" hidden="false" customHeight="false" outlineLevel="0" collapsed="false">
      <c r="A57" s="24"/>
      <c r="B57" s="24"/>
      <c r="C57" s="24"/>
      <c r="D57" s="10"/>
      <c r="E57" s="10"/>
      <c r="F57" s="18" t="str">
        <f aca="false">IF(A57="","",IF(E57="",N(D57),E57))</f>
        <v/>
      </c>
      <c r="G57" s="10"/>
      <c r="H57" s="18" t="str">
        <f aca="false">IF(A57="","",F57-N(G57))</f>
        <v/>
      </c>
      <c r="I57" s="11"/>
      <c r="J57" s="25" t="str">
        <f aca="true">IF(A57="","",IF(H57&lt;=0,"Betalt",IF(AND(I57&lt;&gt;"",I57&lt;TODAY()),"Forfalden","Mangler")))</f>
        <v/>
      </c>
    </row>
    <row r="58" customFormat="false" ht="15" hidden="false" customHeight="false" outlineLevel="0" collapsed="false">
      <c r="A58" s="24"/>
      <c r="B58" s="24"/>
      <c r="C58" s="24"/>
      <c r="D58" s="10"/>
      <c r="E58" s="10"/>
      <c r="F58" s="18" t="str">
        <f aca="false">IF(A58="","",IF(E58="",N(D58),E58))</f>
        <v/>
      </c>
      <c r="G58" s="10"/>
      <c r="H58" s="18" t="str">
        <f aca="false">IF(A58="","",F58-N(G58))</f>
        <v/>
      </c>
      <c r="I58" s="11"/>
      <c r="J58" s="25" t="str">
        <f aca="true">IF(A58="","",IF(H58&lt;=0,"Betalt",IF(AND(I58&lt;&gt;"",I58&lt;TODAY()),"Forfalden","Mangler")))</f>
        <v/>
      </c>
    </row>
    <row r="59" customFormat="false" ht="15" hidden="false" customHeight="false" outlineLevel="0" collapsed="false">
      <c r="A59" s="24"/>
      <c r="B59" s="24"/>
      <c r="C59" s="24"/>
      <c r="D59" s="10"/>
      <c r="E59" s="10"/>
      <c r="F59" s="18" t="str">
        <f aca="false">IF(A59="","",IF(E59="",N(D59),E59))</f>
        <v/>
      </c>
      <c r="G59" s="10"/>
      <c r="H59" s="18" t="str">
        <f aca="false">IF(A59="","",F59-N(G59))</f>
        <v/>
      </c>
      <c r="I59" s="11"/>
      <c r="J59" s="25" t="str">
        <f aca="true">IF(A59="","",IF(H59&lt;=0,"Betalt",IF(AND(I59&lt;&gt;"",I59&lt;TODAY()),"Forfalden","Mangler")))</f>
        <v/>
      </c>
    </row>
    <row r="60" customFormat="false" ht="15" hidden="false" customHeight="false" outlineLevel="0" collapsed="false">
      <c r="A60" s="24"/>
      <c r="B60" s="24"/>
      <c r="C60" s="24"/>
      <c r="D60" s="10"/>
      <c r="E60" s="10"/>
      <c r="F60" s="18" t="str">
        <f aca="false">IF(A60="","",IF(E60="",N(D60),E60))</f>
        <v/>
      </c>
      <c r="G60" s="10"/>
      <c r="H60" s="18" t="str">
        <f aca="false">IF(A60="","",F60-N(G60))</f>
        <v/>
      </c>
      <c r="I60" s="11"/>
      <c r="J60" s="25" t="str">
        <f aca="true">IF(A60="","",IF(H60&lt;=0,"Betalt",IF(AND(I60&lt;&gt;"",I60&lt;TODAY()),"Forfalden","Mangler")))</f>
        <v/>
      </c>
    </row>
    <row r="61" customFormat="false" ht="15" hidden="false" customHeight="false" outlineLevel="0" collapsed="false">
      <c r="A61" s="24"/>
      <c r="B61" s="24"/>
      <c r="C61" s="24"/>
      <c r="D61" s="10"/>
      <c r="E61" s="10"/>
      <c r="F61" s="18" t="str">
        <f aca="false">IF(A61="","",IF(E61="",N(D61),E61))</f>
        <v/>
      </c>
      <c r="G61" s="10"/>
      <c r="H61" s="18" t="str">
        <f aca="false">IF(A61="","",F61-N(G61))</f>
        <v/>
      </c>
      <c r="I61" s="11"/>
      <c r="J61" s="25" t="str">
        <f aca="true">IF(A61="","",IF(H61&lt;=0,"Betalt",IF(AND(I61&lt;&gt;"",I61&lt;TODAY()),"Forfalden","Mangler")))</f>
        <v/>
      </c>
    </row>
    <row r="62" customFormat="false" ht="15" hidden="false" customHeight="false" outlineLevel="0" collapsed="false">
      <c r="A62" s="24"/>
      <c r="B62" s="24"/>
      <c r="C62" s="24"/>
      <c r="D62" s="10"/>
      <c r="E62" s="10"/>
      <c r="F62" s="18" t="str">
        <f aca="false">IF(A62="","",IF(E62="",N(D62),E62))</f>
        <v/>
      </c>
      <c r="G62" s="10"/>
      <c r="H62" s="18" t="str">
        <f aca="false">IF(A62="","",F62-N(G62))</f>
        <v/>
      </c>
      <c r="I62" s="11"/>
      <c r="J62" s="25" t="str">
        <f aca="true">IF(A62="","",IF(H62&lt;=0,"Betalt",IF(AND(I62&lt;&gt;"",I62&lt;TODAY()),"Forfalden","Mangler")))</f>
        <v/>
      </c>
    </row>
    <row r="63" customFormat="false" ht="15" hidden="false" customHeight="false" outlineLevel="0" collapsed="false">
      <c r="A63" s="24"/>
      <c r="B63" s="24"/>
      <c r="C63" s="24"/>
      <c r="D63" s="10"/>
      <c r="E63" s="10"/>
      <c r="F63" s="18" t="str">
        <f aca="false">IF(A63="","",IF(E63="",N(D63),E63))</f>
        <v/>
      </c>
      <c r="G63" s="10"/>
      <c r="H63" s="18" t="str">
        <f aca="false">IF(A63="","",F63-N(G63))</f>
        <v/>
      </c>
      <c r="I63" s="11"/>
      <c r="J63" s="25" t="str">
        <f aca="true">IF(A63="","",IF(H63&lt;=0,"Betalt",IF(AND(I63&lt;&gt;"",I63&lt;TODAY()),"Forfalden","Mangler")))</f>
        <v/>
      </c>
    </row>
    <row r="64" customFormat="false" ht="15" hidden="false" customHeight="false" outlineLevel="0" collapsed="false">
      <c r="A64" s="24"/>
      <c r="B64" s="24"/>
      <c r="C64" s="24"/>
      <c r="D64" s="10"/>
      <c r="E64" s="10"/>
      <c r="F64" s="18" t="str">
        <f aca="false">IF(A64="","",IF(E64="",N(D64),E64))</f>
        <v/>
      </c>
      <c r="G64" s="10"/>
      <c r="H64" s="18" t="str">
        <f aca="false">IF(A64="","",F64-N(G64))</f>
        <v/>
      </c>
      <c r="I64" s="11"/>
      <c r="J64" s="25" t="str">
        <f aca="true">IF(A64="","",IF(H64&lt;=0,"Betalt",IF(AND(I64&lt;&gt;"",I64&lt;TODAY()),"Forfalden","Mangler")))</f>
        <v/>
      </c>
    </row>
    <row r="65" customFormat="false" ht="15" hidden="false" customHeight="false" outlineLevel="0" collapsed="false">
      <c r="A65" s="24"/>
      <c r="B65" s="24"/>
      <c r="C65" s="24"/>
      <c r="D65" s="10"/>
      <c r="E65" s="10"/>
      <c r="F65" s="18" t="str">
        <f aca="false">IF(A65="","",IF(E65="",N(D65),E65))</f>
        <v/>
      </c>
      <c r="G65" s="10"/>
      <c r="H65" s="18" t="str">
        <f aca="false">IF(A65="","",F65-N(G65))</f>
        <v/>
      </c>
      <c r="I65" s="11"/>
      <c r="J65" s="25" t="str">
        <f aca="true">IF(A65="","",IF(H65&lt;=0,"Betalt",IF(AND(I65&lt;&gt;"",I65&lt;TODAY()),"Forfalden","Mangler")))</f>
        <v/>
      </c>
    </row>
    <row r="66" customFormat="false" ht="15" hidden="false" customHeight="false" outlineLevel="0" collapsed="false">
      <c r="A66" s="24"/>
      <c r="B66" s="24"/>
      <c r="C66" s="24"/>
      <c r="D66" s="10"/>
      <c r="E66" s="10"/>
      <c r="F66" s="18" t="str">
        <f aca="false">IF(A66="","",IF(E66="",N(D66),E66))</f>
        <v/>
      </c>
      <c r="G66" s="10"/>
      <c r="H66" s="18" t="str">
        <f aca="false">IF(A66="","",F66-N(G66))</f>
        <v/>
      </c>
      <c r="I66" s="11"/>
      <c r="J66" s="25" t="str">
        <f aca="true">IF(A66="","",IF(H66&lt;=0,"Betalt",IF(AND(I66&lt;&gt;"",I66&lt;TODAY()),"Forfalden","Mangler")))</f>
        <v/>
      </c>
    </row>
    <row r="67" customFormat="false" ht="15" hidden="false" customHeight="false" outlineLevel="0" collapsed="false">
      <c r="A67" s="24"/>
      <c r="B67" s="24"/>
      <c r="C67" s="24"/>
      <c r="D67" s="10"/>
      <c r="E67" s="10"/>
      <c r="F67" s="18" t="str">
        <f aca="false">IF(A67="","",IF(E67="",N(D67),E67))</f>
        <v/>
      </c>
      <c r="G67" s="10"/>
      <c r="H67" s="18" t="str">
        <f aca="false">IF(A67="","",F67-N(G67))</f>
        <v/>
      </c>
      <c r="I67" s="11"/>
      <c r="J67" s="25" t="str">
        <f aca="true">IF(A67="","",IF(H67&lt;=0,"Betalt",IF(AND(I67&lt;&gt;"",I67&lt;TODAY()),"Forfalden","Mangler")))</f>
        <v/>
      </c>
    </row>
    <row r="68" customFormat="false" ht="15" hidden="false" customHeight="false" outlineLevel="0" collapsed="false">
      <c r="A68" s="24"/>
      <c r="B68" s="24"/>
      <c r="C68" s="24"/>
      <c r="D68" s="10"/>
      <c r="E68" s="10"/>
      <c r="F68" s="18" t="str">
        <f aca="false">IF(A68="","",IF(E68="",N(D68),E68))</f>
        <v/>
      </c>
      <c r="G68" s="10"/>
      <c r="H68" s="18" t="str">
        <f aca="false">IF(A68="","",F68-N(G68))</f>
        <v/>
      </c>
      <c r="I68" s="11"/>
      <c r="J68" s="25" t="str">
        <f aca="true">IF(A68="","",IF(H68&lt;=0,"Betalt",IF(AND(I68&lt;&gt;"",I68&lt;TODAY()),"Forfalden","Mangler")))</f>
        <v/>
      </c>
    </row>
    <row r="69" customFormat="false" ht="15" hidden="false" customHeight="false" outlineLevel="0" collapsed="false">
      <c r="A69" s="24"/>
      <c r="B69" s="24"/>
      <c r="C69" s="24"/>
      <c r="D69" s="10"/>
      <c r="E69" s="10"/>
      <c r="F69" s="18" t="str">
        <f aca="false">IF(A69="","",IF(E69="",N(D69),E69))</f>
        <v/>
      </c>
      <c r="G69" s="10"/>
      <c r="H69" s="18" t="str">
        <f aca="false">IF(A69="","",F69-N(G69))</f>
        <v/>
      </c>
      <c r="I69" s="11"/>
      <c r="J69" s="25" t="str">
        <f aca="true">IF(A69="","",IF(H69&lt;=0,"Betalt",IF(AND(I69&lt;&gt;"",I69&lt;TODAY()),"Forfalden","Mangler")))</f>
        <v/>
      </c>
    </row>
    <row r="70" customFormat="false" ht="15" hidden="false" customHeight="false" outlineLevel="0" collapsed="false">
      <c r="A70" s="24"/>
      <c r="B70" s="24"/>
      <c r="C70" s="24"/>
      <c r="D70" s="10"/>
      <c r="E70" s="10"/>
      <c r="F70" s="18" t="str">
        <f aca="false">IF(A70="","",IF(E70="",N(D70),E70))</f>
        <v/>
      </c>
      <c r="G70" s="10"/>
      <c r="H70" s="18" t="str">
        <f aca="false">IF(A70="","",F70-N(G70))</f>
        <v/>
      </c>
      <c r="I70" s="11"/>
      <c r="J70" s="25" t="str">
        <f aca="true">IF(A70="","",IF(H70&lt;=0,"Betalt",IF(AND(I70&lt;&gt;"",I70&lt;TODAY()),"Forfalden","Mangler")))</f>
        <v/>
      </c>
    </row>
    <row r="71" customFormat="false" ht="15" hidden="false" customHeight="false" outlineLevel="0" collapsed="false">
      <c r="A71" s="24"/>
      <c r="B71" s="24"/>
      <c r="C71" s="24"/>
      <c r="D71" s="10"/>
      <c r="E71" s="10"/>
      <c r="F71" s="18" t="str">
        <f aca="false">IF(A71="","",IF(E71="",N(D71),E71))</f>
        <v/>
      </c>
      <c r="G71" s="10"/>
      <c r="H71" s="18" t="str">
        <f aca="false">IF(A71="","",F71-N(G71))</f>
        <v/>
      </c>
      <c r="I71" s="11"/>
      <c r="J71" s="25" t="str">
        <f aca="true">IF(A71="","",IF(H71&lt;=0,"Betalt",IF(AND(I71&lt;&gt;"",I71&lt;TODAY()),"Forfalden","Mangler")))</f>
        <v/>
      </c>
    </row>
    <row r="72" customFormat="false" ht="15" hidden="false" customHeight="false" outlineLevel="0" collapsed="false">
      <c r="A72" s="24"/>
      <c r="B72" s="24"/>
      <c r="C72" s="24"/>
      <c r="D72" s="10"/>
      <c r="E72" s="10"/>
      <c r="F72" s="18" t="str">
        <f aca="false">IF(A72="","",IF(E72="",N(D72),E72))</f>
        <v/>
      </c>
      <c r="G72" s="10"/>
      <c r="H72" s="18" t="str">
        <f aca="false">IF(A72="","",F72-N(G72))</f>
        <v/>
      </c>
      <c r="I72" s="11"/>
      <c r="J72" s="25" t="str">
        <f aca="true">IF(A72="","",IF(H72&lt;=0,"Betalt",IF(AND(I72&lt;&gt;"",I72&lt;TODAY()),"Forfalden","Mangler")))</f>
        <v/>
      </c>
    </row>
    <row r="73" customFormat="false" ht="15" hidden="false" customHeight="false" outlineLevel="0" collapsed="false">
      <c r="A73" s="24"/>
      <c r="B73" s="24"/>
      <c r="C73" s="24"/>
      <c r="D73" s="10"/>
      <c r="E73" s="10"/>
      <c r="F73" s="18" t="str">
        <f aca="false">IF(A73="","",IF(E73="",N(D73),E73))</f>
        <v/>
      </c>
      <c r="G73" s="10"/>
      <c r="H73" s="18" t="str">
        <f aca="false">IF(A73="","",F73-N(G73))</f>
        <v/>
      </c>
      <c r="I73" s="11"/>
      <c r="J73" s="25" t="str">
        <f aca="true">IF(A73="","",IF(H73&lt;=0,"Betalt",IF(AND(I73&lt;&gt;"",I73&lt;TODAY()),"Forfalden","Mangler")))</f>
        <v/>
      </c>
    </row>
    <row r="74" customFormat="false" ht="15" hidden="false" customHeight="false" outlineLevel="0" collapsed="false">
      <c r="A74" s="24"/>
      <c r="B74" s="24"/>
      <c r="C74" s="24"/>
      <c r="D74" s="10"/>
      <c r="E74" s="10"/>
      <c r="F74" s="18" t="str">
        <f aca="false">IF(A74="","",IF(E74="",N(D74),E74))</f>
        <v/>
      </c>
      <c r="G74" s="10"/>
      <c r="H74" s="18" t="str">
        <f aca="false">IF(A74="","",F74-N(G74))</f>
        <v/>
      </c>
      <c r="I74" s="11"/>
      <c r="J74" s="25" t="str">
        <f aca="true">IF(A74="","",IF(H74&lt;=0,"Betalt",IF(AND(I74&lt;&gt;"",I74&lt;TODAY()),"Forfalden","Mangler")))</f>
        <v/>
      </c>
    </row>
    <row r="75" customFormat="false" ht="15" hidden="false" customHeight="false" outlineLevel="0" collapsed="false">
      <c r="A75" s="24"/>
      <c r="B75" s="24"/>
      <c r="C75" s="24"/>
      <c r="D75" s="10"/>
      <c r="E75" s="10"/>
      <c r="F75" s="18" t="str">
        <f aca="false">IF(A75="","",IF(E75="",N(D75),E75))</f>
        <v/>
      </c>
      <c r="G75" s="10"/>
      <c r="H75" s="18" t="str">
        <f aca="false">IF(A75="","",F75-N(G75))</f>
        <v/>
      </c>
      <c r="I75" s="11"/>
      <c r="J75" s="25" t="str">
        <f aca="true">IF(A75="","",IF(H75&lt;=0,"Betalt",IF(AND(I75&lt;&gt;"",I75&lt;TODAY()),"Forfalden","Mangler")))</f>
        <v/>
      </c>
    </row>
    <row r="76" customFormat="false" ht="15" hidden="false" customHeight="false" outlineLevel="0" collapsed="false">
      <c r="A76" s="24"/>
      <c r="B76" s="24"/>
      <c r="C76" s="24"/>
      <c r="D76" s="10"/>
      <c r="E76" s="10"/>
      <c r="F76" s="18" t="str">
        <f aca="false">IF(A76="","",IF(E76="",N(D76),E76))</f>
        <v/>
      </c>
      <c r="G76" s="10"/>
      <c r="H76" s="18" t="str">
        <f aca="false">IF(A76="","",F76-N(G76))</f>
        <v/>
      </c>
      <c r="I76" s="11"/>
      <c r="J76" s="25" t="str">
        <f aca="true">IF(A76="","",IF(H76&lt;=0,"Betalt",IF(AND(I76&lt;&gt;"",I76&lt;TODAY()),"Forfalden","Mangler")))</f>
        <v/>
      </c>
    </row>
    <row r="77" customFormat="false" ht="15" hidden="false" customHeight="false" outlineLevel="0" collapsed="false">
      <c r="A77" s="24"/>
      <c r="B77" s="24"/>
      <c r="C77" s="24"/>
      <c r="D77" s="10"/>
      <c r="E77" s="10"/>
      <c r="F77" s="18" t="str">
        <f aca="false">IF(A77="","",IF(E77="",N(D77),E77))</f>
        <v/>
      </c>
      <c r="G77" s="10"/>
      <c r="H77" s="18" t="str">
        <f aca="false">IF(A77="","",F77-N(G77))</f>
        <v/>
      </c>
      <c r="I77" s="11"/>
      <c r="J77" s="25" t="str">
        <f aca="true">IF(A77="","",IF(H77&lt;=0,"Betalt",IF(AND(I77&lt;&gt;"",I77&lt;TODAY()),"Forfalden","Mangler")))</f>
        <v/>
      </c>
    </row>
    <row r="78" customFormat="false" ht="15" hidden="false" customHeight="false" outlineLevel="0" collapsed="false">
      <c r="A78" s="24"/>
      <c r="B78" s="24"/>
      <c r="C78" s="24"/>
      <c r="D78" s="10"/>
      <c r="E78" s="10"/>
      <c r="F78" s="18" t="str">
        <f aca="false">IF(A78="","",IF(E78="",N(D78),E78))</f>
        <v/>
      </c>
      <c r="G78" s="10"/>
      <c r="H78" s="18" t="str">
        <f aca="false">IF(A78="","",F78-N(G78))</f>
        <v/>
      </c>
      <c r="I78" s="11"/>
      <c r="J78" s="25" t="str">
        <f aca="true">IF(A78="","",IF(H78&lt;=0,"Betalt",IF(AND(I78&lt;&gt;"",I78&lt;TODAY()),"Forfalden","Mangler")))</f>
        <v/>
      </c>
    </row>
    <row r="79" customFormat="false" ht="15" hidden="false" customHeight="false" outlineLevel="0" collapsed="false">
      <c r="A79" s="24"/>
      <c r="B79" s="24"/>
      <c r="C79" s="24"/>
      <c r="D79" s="10"/>
      <c r="E79" s="10"/>
      <c r="F79" s="18" t="str">
        <f aca="false">IF(A79="","",IF(E79="",N(D79),E79))</f>
        <v/>
      </c>
      <c r="G79" s="10"/>
      <c r="H79" s="18" t="str">
        <f aca="false">IF(A79="","",F79-N(G79))</f>
        <v/>
      </c>
      <c r="I79" s="11"/>
      <c r="J79" s="25" t="str">
        <f aca="true">IF(A79="","",IF(H79&lt;=0,"Betalt",IF(AND(I79&lt;&gt;"",I79&lt;TODAY()),"Forfalden","Mangler")))</f>
        <v/>
      </c>
    </row>
    <row r="80" customFormat="false" ht="15" hidden="false" customHeight="false" outlineLevel="0" collapsed="false">
      <c r="A80" s="24"/>
      <c r="B80" s="24"/>
      <c r="C80" s="24"/>
      <c r="D80" s="10"/>
      <c r="E80" s="10"/>
      <c r="F80" s="18" t="str">
        <f aca="false">IF(A80="","",IF(E80="",N(D80),E80))</f>
        <v/>
      </c>
      <c r="G80" s="10"/>
      <c r="H80" s="18" t="str">
        <f aca="false">IF(A80="","",F80-N(G80))</f>
        <v/>
      </c>
      <c r="I80" s="11"/>
      <c r="J80" s="25" t="str">
        <f aca="true">IF(A80="","",IF(H80&lt;=0,"Betalt",IF(AND(I80&lt;&gt;"",I80&lt;TODAY()),"Forfalden","Mangler")))</f>
        <v/>
      </c>
    </row>
    <row r="81" customFormat="false" ht="15" hidden="false" customHeight="false" outlineLevel="0" collapsed="false">
      <c r="A81" s="24"/>
      <c r="B81" s="24"/>
      <c r="C81" s="24"/>
      <c r="D81" s="10"/>
      <c r="E81" s="10"/>
      <c r="F81" s="18" t="str">
        <f aca="false">IF(A81="","",IF(E81="",N(D81),E81))</f>
        <v/>
      </c>
      <c r="G81" s="10"/>
      <c r="H81" s="18" t="str">
        <f aca="false">IF(A81="","",F81-N(G81))</f>
        <v/>
      </c>
      <c r="I81" s="11"/>
      <c r="J81" s="25" t="str">
        <f aca="true">IF(A81="","",IF(H81&lt;=0,"Betalt",IF(AND(I81&lt;&gt;"",I81&lt;TODAY()),"Forfalden","Mangler")))</f>
        <v/>
      </c>
    </row>
    <row r="82" customFormat="false" ht="15" hidden="false" customHeight="false" outlineLevel="0" collapsed="false">
      <c r="A82" s="24"/>
      <c r="B82" s="24"/>
      <c r="C82" s="24"/>
      <c r="D82" s="10"/>
      <c r="E82" s="10"/>
      <c r="F82" s="18" t="str">
        <f aca="false">IF(A82="","",IF(E82="",N(D82),E82))</f>
        <v/>
      </c>
      <c r="G82" s="10"/>
      <c r="H82" s="18" t="str">
        <f aca="false">IF(A82="","",F82-N(G82))</f>
        <v/>
      </c>
      <c r="I82" s="11"/>
      <c r="J82" s="25" t="str">
        <f aca="true">IF(A82="","",IF(H82&lt;=0,"Betalt",IF(AND(I82&lt;&gt;"",I82&lt;TODAY()),"Forfalden","Mangler")))</f>
        <v/>
      </c>
    </row>
    <row r="83" customFormat="false" ht="15" hidden="false" customHeight="false" outlineLevel="0" collapsed="false">
      <c r="A83" s="24"/>
      <c r="B83" s="24"/>
      <c r="C83" s="24"/>
      <c r="D83" s="10"/>
      <c r="E83" s="10"/>
      <c r="F83" s="18" t="str">
        <f aca="false">IF(A83="","",IF(E83="",N(D83),E83))</f>
        <v/>
      </c>
      <c r="G83" s="10"/>
      <c r="H83" s="18" t="str">
        <f aca="false">IF(A83="","",F83-N(G83))</f>
        <v/>
      </c>
      <c r="I83" s="11"/>
      <c r="J83" s="25" t="str">
        <f aca="true">IF(A83="","",IF(H83&lt;=0,"Betalt",IF(AND(I83&lt;&gt;"",I83&lt;TODAY()),"Forfalden","Mangler")))</f>
        <v/>
      </c>
    </row>
    <row r="84" customFormat="false" ht="15" hidden="false" customHeight="false" outlineLevel="0" collapsed="false">
      <c r="A84" s="24"/>
      <c r="B84" s="24"/>
      <c r="C84" s="24"/>
      <c r="D84" s="10"/>
      <c r="E84" s="10"/>
      <c r="F84" s="18" t="str">
        <f aca="false">IF(A84="","",IF(E84="",N(D84),E84))</f>
        <v/>
      </c>
      <c r="G84" s="10"/>
      <c r="H84" s="18" t="str">
        <f aca="false">IF(A84="","",F84-N(G84))</f>
        <v/>
      </c>
      <c r="I84" s="11"/>
      <c r="J84" s="25" t="str">
        <f aca="true">IF(A84="","",IF(H84&lt;=0,"Betalt",IF(AND(I84&lt;&gt;"",I84&lt;TODAY()),"Forfalden","Mangler")))</f>
        <v/>
      </c>
    </row>
    <row r="85" customFormat="false" ht="15" hidden="false" customHeight="false" outlineLevel="0" collapsed="false">
      <c r="A85" s="24"/>
      <c r="B85" s="24"/>
      <c r="C85" s="24"/>
      <c r="D85" s="10"/>
      <c r="E85" s="10"/>
      <c r="F85" s="18" t="str">
        <f aca="false">IF(A85="","",IF(E85="",N(D85),E85))</f>
        <v/>
      </c>
      <c r="G85" s="10"/>
      <c r="H85" s="18" t="str">
        <f aca="false">IF(A85="","",F85-N(G85))</f>
        <v/>
      </c>
      <c r="I85" s="11"/>
      <c r="J85" s="25" t="str">
        <f aca="true">IF(A85="","",IF(H85&lt;=0,"Betalt",IF(AND(I85&lt;&gt;"",I85&lt;TODAY()),"Forfalden","Mangler")))</f>
        <v/>
      </c>
    </row>
    <row r="86" customFormat="false" ht="15" hidden="false" customHeight="false" outlineLevel="0" collapsed="false">
      <c r="A86" s="24"/>
      <c r="B86" s="24"/>
      <c r="C86" s="24"/>
      <c r="D86" s="10"/>
      <c r="E86" s="10"/>
      <c r="F86" s="18" t="str">
        <f aca="false">IF(A86="","",IF(E86="",N(D86),E86))</f>
        <v/>
      </c>
      <c r="G86" s="10"/>
      <c r="H86" s="18" t="str">
        <f aca="false">IF(A86="","",F86-N(G86))</f>
        <v/>
      </c>
      <c r="I86" s="11"/>
      <c r="J86" s="25" t="str">
        <f aca="true">IF(A86="","",IF(H86&lt;=0,"Betalt",IF(AND(I86&lt;&gt;"",I86&lt;TODAY()),"Forfalden","Mangler")))</f>
        <v/>
      </c>
    </row>
    <row r="87" customFormat="false" ht="15" hidden="false" customHeight="false" outlineLevel="0" collapsed="false">
      <c r="A87" s="24"/>
      <c r="B87" s="24"/>
      <c r="C87" s="24"/>
      <c r="D87" s="10"/>
      <c r="E87" s="10"/>
      <c r="F87" s="18" t="str">
        <f aca="false">IF(A87="","",IF(E87="",N(D87),E87))</f>
        <v/>
      </c>
      <c r="G87" s="10"/>
      <c r="H87" s="18" t="str">
        <f aca="false">IF(A87="","",F87-N(G87))</f>
        <v/>
      </c>
      <c r="I87" s="11"/>
      <c r="J87" s="25" t="str">
        <f aca="true">IF(A87="","",IF(H87&lt;=0,"Betalt",IF(AND(I87&lt;&gt;"",I87&lt;TODAY()),"Forfalden","Mangler")))</f>
        <v/>
      </c>
    </row>
    <row r="88" customFormat="false" ht="15" hidden="false" customHeight="false" outlineLevel="0" collapsed="false">
      <c r="A88" s="24"/>
      <c r="B88" s="24"/>
      <c r="C88" s="24"/>
      <c r="D88" s="10"/>
      <c r="E88" s="10"/>
      <c r="F88" s="18" t="str">
        <f aca="false">IF(A88="","",IF(E88="",N(D88),E88))</f>
        <v/>
      </c>
      <c r="G88" s="10"/>
      <c r="H88" s="18" t="str">
        <f aca="false">IF(A88="","",F88-N(G88))</f>
        <v/>
      </c>
      <c r="I88" s="11"/>
      <c r="J88" s="25" t="str">
        <f aca="true">IF(A88="","",IF(H88&lt;=0,"Betalt",IF(AND(I88&lt;&gt;"",I88&lt;TODAY()),"Forfalden","Mangler")))</f>
        <v/>
      </c>
    </row>
    <row r="89" customFormat="false" ht="15" hidden="false" customHeight="false" outlineLevel="0" collapsed="false">
      <c r="A89" s="24"/>
      <c r="B89" s="24"/>
      <c r="C89" s="24"/>
      <c r="D89" s="10"/>
      <c r="E89" s="10"/>
      <c r="F89" s="18" t="str">
        <f aca="false">IF(A89="","",IF(E89="",N(D89),E89))</f>
        <v/>
      </c>
      <c r="G89" s="10"/>
      <c r="H89" s="18" t="str">
        <f aca="false">IF(A89="","",F89-N(G89))</f>
        <v/>
      </c>
      <c r="I89" s="11"/>
      <c r="J89" s="25" t="str">
        <f aca="true">IF(A89="","",IF(H89&lt;=0,"Betalt",IF(AND(I89&lt;&gt;"",I89&lt;TODAY()),"Forfalden","Mangler")))</f>
        <v/>
      </c>
    </row>
    <row r="90" customFormat="false" ht="15" hidden="false" customHeight="false" outlineLevel="0" collapsed="false">
      <c r="A90" s="24"/>
      <c r="B90" s="24"/>
      <c r="C90" s="24"/>
      <c r="D90" s="10"/>
      <c r="E90" s="10"/>
      <c r="F90" s="18" t="str">
        <f aca="false">IF(A90="","",IF(E90="",N(D90),E90))</f>
        <v/>
      </c>
      <c r="G90" s="10"/>
      <c r="H90" s="18" t="str">
        <f aca="false">IF(A90="","",F90-N(G90))</f>
        <v/>
      </c>
      <c r="I90" s="11"/>
      <c r="J90" s="25" t="str">
        <f aca="true">IF(A90="","",IF(H90&lt;=0,"Betalt",IF(AND(I90&lt;&gt;"",I90&lt;TODAY()),"Forfalden","Mangler")))</f>
        <v/>
      </c>
    </row>
    <row r="91" customFormat="false" ht="15" hidden="false" customHeight="false" outlineLevel="0" collapsed="false">
      <c r="A91" s="24"/>
      <c r="B91" s="24"/>
      <c r="C91" s="24"/>
      <c r="D91" s="10"/>
      <c r="E91" s="10"/>
      <c r="F91" s="18" t="str">
        <f aca="false">IF(A91="","",IF(E91="",N(D91),E91))</f>
        <v/>
      </c>
      <c r="G91" s="10"/>
      <c r="H91" s="18" t="str">
        <f aca="false">IF(A91="","",F91-N(G91))</f>
        <v/>
      </c>
      <c r="I91" s="11"/>
      <c r="J91" s="25" t="str">
        <f aca="true">IF(A91="","",IF(H91&lt;=0,"Betalt",IF(AND(I91&lt;&gt;"",I91&lt;TODAY()),"Forfalden","Mangler")))</f>
        <v/>
      </c>
    </row>
    <row r="92" customFormat="false" ht="15" hidden="false" customHeight="false" outlineLevel="0" collapsed="false">
      <c r="A92" s="24"/>
      <c r="B92" s="24"/>
      <c r="C92" s="24"/>
      <c r="D92" s="10"/>
      <c r="E92" s="10"/>
      <c r="F92" s="18" t="str">
        <f aca="false">IF(A92="","",IF(E92="",N(D92),E92))</f>
        <v/>
      </c>
      <c r="G92" s="10"/>
      <c r="H92" s="18" t="str">
        <f aca="false">IF(A92="","",F92-N(G92))</f>
        <v/>
      </c>
      <c r="I92" s="11"/>
      <c r="J92" s="25" t="str">
        <f aca="true">IF(A92="","",IF(H92&lt;=0,"Betalt",IF(AND(I92&lt;&gt;"",I92&lt;TODAY()),"Forfalden","Mangler")))</f>
        <v/>
      </c>
    </row>
    <row r="93" customFormat="false" ht="15" hidden="false" customHeight="false" outlineLevel="0" collapsed="false">
      <c r="A93" s="24"/>
      <c r="B93" s="24"/>
      <c r="C93" s="24"/>
      <c r="D93" s="10"/>
      <c r="E93" s="10"/>
      <c r="F93" s="18" t="str">
        <f aca="false">IF(A93="","",IF(E93="",N(D93),E93))</f>
        <v/>
      </c>
      <c r="G93" s="10"/>
      <c r="H93" s="18" t="str">
        <f aca="false">IF(A93="","",F93-N(G93))</f>
        <v/>
      </c>
      <c r="I93" s="11"/>
      <c r="J93" s="25" t="str">
        <f aca="true">IF(A93="","",IF(H93&lt;=0,"Betalt",IF(AND(I93&lt;&gt;"",I93&lt;TODAY()),"Forfalden","Mangler")))</f>
        <v/>
      </c>
    </row>
    <row r="94" customFormat="false" ht="15" hidden="false" customHeight="false" outlineLevel="0" collapsed="false">
      <c r="A94" s="24"/>
      <c r="B94" s="24"/>
      <c r="C94" s="24"/>
      <c r="D94" s="10"/>
      <c r="E94" s="10"/>
      <c r="F94" s="18" t="str">
        <f aca="false">IF(A94="","",IF(E94="",N(D94),E94))</f>
        <v/>
      </c>
      <c r="G94" s="10"/>
      <c r="H94" s="18" t="str">
        <f aca="false">IF(A94="","",F94-N(G94))</f>
        <v/>
      </c>
      <c r="I94" s="11"/>
      <c r="J94" s="25" t="str">
        <f aca="true">IF(A94="","",IF(H94&lt;=0,"Betalt",IF(AND(I94&lt;&gt;"",I94&lt;TODAY()),"Forfalden","Mangler")))</f>
        <v/>
      </c>
    </row>
    <row r="95" customFormat="false" ht="15" hidden="false" customHeight="false" outlineLevel="0" collapsed="false">
      <c r="A95" s="24"/>
      <c r="B95" s="24"/>
      <c r="C95" s="24"/>
      <c r="D95" s="10"/>
      <c r="E95" s="10"/>
      <c r="F95" s="18" t="str">
        <f aca="false">IF(A95="","",IF(E95="",N(D95),E95))</f>
        <v/>
      </c>
      <c r="G95" s="10"/>
      <c r="H95" s="18" t="str">
        <f aca="false">IF(A95="","",F95-N(G95))</f>
        <v/>
      </c>
      <c r="I95" s="11"/>
      <c r="J95" s="25" t="str">
        <f aca="true">IF(A95="","",IF(H95&lt;=0,"Betalt",IF(AND(I95&lt;&gt;"",I95&lt;TODAY()),"Forfalden","Mangler")))</f>
        <v/>
      </c>
    </row>
    <row r="96" customFormat="false" ht="15" hidden="false" customHeight="false" outlineLevel="0" collapsed="false">
      <c r="A96" s="24"/>
      <c r="B96" s="24"/>
      <c r="C96" s="24"/>
      <c r="D96" s="10"/>
      <c r="E96" s="10"/>
      <c r="F96" s="18" t="str">
        <f aca="false">IF(A96="","",IF(E96="",N(D96),E96))</f>
        <v/>
      </c>
      <c r="G96" s="10"/>
      <c r="H96" s="18" t="str">
        <f aca="false">IF(A96="","",F96-N(G96))</f>
        <v/>
      </c>
      <c r="I96" s="11"/>
      <c r="J96" s="25" t="str">
        <f aca="true">IF(A96="","",IF(H96&lt;=0,"Betalt",IF(AND(I96&lt;&gt;"",I96&lt;TODAY()),"Forfalden","Mangler")))</f>
        <v/>
      </c>
    </row>
    <row r="97" customFormat="false" ht="15" hidden="false" customHeight="false" outlineLevel="0" collapsed="false">
      <c r="A97" s="24"/>
      <c r="B97" s="24"/>
      <c r="C97" s="24"/>
      <c r="D97" s="10"/>
      <c r="E97" s="10"/>
      <c r="F97" s="18" t="str">
        <f aca="false">IF(A97="","",IF(E97="",N(D97),E97))</f>
        <v/>
      </c>
      <c r="G97" s="10"/>
      <c r="H97" s="18" t="str">
        <f aca="false">IF(A97="","",F97-N(G97))</f>
        <v/>
      </c>
      <c r="I97" s="11"/>
      <c r="J97" s="25" t="str">
        <f aca="true">IF(A97="","",IF(H97&lt;=0,"Betalt",IF(AND(I97&lt;&gt;"",I97&lt;TODAY()),"Forfalden","Mangler")))</f>
        <v/>
      </c>
    </row>
    <row r="98" customFormat="false" ht="15" hidden="false" customHeight="false" outlineLevel="0" collapsed="false">
      <c r="A98" s="24"/>
      <c r="B98" s="24"/>
      <c r="C98" s="24"/>
      <c r="D98" s="10"/>
      <c r="E98" s="10"/>
      <c r="F98" s="18" t="str">
        <f aca="false">IF(A98="","",IF(E98="",N(D98),E98))</f>
        <v/>
      </c>
      <c r="G98" s="10"/>
      <c r="H98" s="18" t="str">
        <f aca="false">IF(A98="","",F98-N(G98))</f>
        <v/>
      </c>
      <c r="I98" s="11"/>
      <c r="J98" s="25" t="str">
        <f aca="true">IF(A98="","",IF(H98&lt;=0,"Betalt",IF(AND(I98&lt;&gt;"",I98&lt;TODAY()),"Forfalden","Mangler")))</f>
        <v/>
      </c>
    </row>
    <row r="99" customFormat="false" ht="15" hidden="false" customHeight="false" outlineLevel="0" collapsed="false">
      <c r="A99" s="24"/>
      <c r="B99" s="24"/>
      <c r="C99" s="24"/>
      <c r="D99" s="10"/>
      <c r="E99" s="10"/>
      <c r="F99" s="18" t="str">
        <f aca="false">IF(A99="","",IF(E99="",N(D99),E99))</f>
        <v/>
      </c>
      <c r="G99" s="10"/>
      <c r="H99" s="18" t="str">
        <f aca="false">IF(A99="","",F99-N(G99))</f>
        <v/>
      </c>
      <c r="I99" s="11"/>
      <c r="J99" s="25" t="str">
        <f aca="true">IF(A99="","",IF(H99&lt;=0,"Betalt",IF(AND(I99&lt;&gt;"",I99&lt;TODAY()),"Forfalden","Mangler")))</f>
        <v/>
      </c>
    </row>
    <row r="100" customFormat="false" ht="15" hidden="false" customHeight="false" outlineLevel="0" collapsed="false">
      <c r="A100" s="24"/>
      <c r="B100" s="24"/>
      <c r="C100" s="24"/>
      <c r="D100" s="10"/>
      <c r="E100" s="10"/>
      <c r="F100" s="18" t="str">
        <f aca="false">IF(A100="","",IF(E100="",N(D100),E100))</f>
        <v/>
      </c>
      <c r="G100" s="10"/>
      <c r="H100" s="18" t="str">
        <f aca="false">IF(A100="","",F100-N(G100))</f>
        <v/>
      </c>
      <c r="I100" s="11"/>
      <c r="J100" s="25" t="str">
        <f aca="true">IF(A100="","",IF(H100&lt;=0,"Betalt",IF(AND(I100&lt;&gt;"",I100&lt;TODAY()),"Forfalden","Mangler")))</f>
        <v/>
      </c>
    </row>
    <row r="101" customFormat="false" ht="15" hidden="false" customHeight="false" outlineLevel="0" collapsed="false">
      <c r="A101" s="24"/>
      <c r="B101" s="24"/>
      <c r="C101" s="24"/>
      <c r="D101" s="10"/>
      <c r="E101" s="10"/>
      <c r="F101" s="18" t="str">
        <f aca="false">IF(A101="","",IF(E101="",N(D101),E101))</f>
        <v/>
      </c>
      <c r="G101" s="10"/>
      <c r="H101" s="18" t="str">
        <f aca="false">IF(A101="","",F101-N(G101))</f>
        <v/>
      </c>
      <c r="I101" s="11"/>
      <c r="J101" s="25" t="str">
        <f aca="true">IF(A101="","",IF(H101&lt;=0,"Betalt",IF(AND(I101&lt;&gt;"",I101&lt;TODAY()),"Forfalden","Mangler")))</f>
        <v/>
      </c>
    </row>
    <row r="102" customFormat="false" ht="15" hidden="false" customHeight="false" outlineLevel="0" collapsed="false">
      <c r="A102" s="24"/>
      <c r="B102" s="24"/>
      <c r="C102" s="24"/>
      <c r="D102" s="10"/>
      <c r="E102" s="10"/>
      <c r="F102" s="18" t="str">
        <f aca="false">IF(A102="","",IF(E102="",N(D102),E102))</f>
        <v/>
      </c>
      <c r="G102" s="10"/>
      <c r="H102" s="18" t="str">
        <f aca="false">IF(A102="","",F102-N(G102))</f>
        <v/>
      </c>
      <c r="I102" s="11"/>
      <c r="J102" s="25" t="str">
        <f aca="true">IF(A102="","",IF(H102&lt;=0,"Betalt",IF(AND(I102&lt;&gt;"",I102&lt;TODAY()),"Forfalden","Mangler")))</f>
        <v/>
      </c>
    </row>
    <row r="103" customFormat="false" ht="15" hidden="false" customHeight="false" outlineLevel="0" collapsed="false">
      <c r="A103" s="24"/>
      <c r="B103" s="24"/>
      <c r="C103" s="24"/>
      <c r="D103" s="10"/>
      <c r="E103" s="10"/>
      <c r="F103" s="18" t="str">
        <f aca="false">IF(A103="","",IF(E103="",N(D103),E103))</f>
        <v/>
      </c>
      <c r="G103" s="10"/>
      <c r="H103" s="18" t="str">
        <f aca="false">IF(A103="","",F103-N(G103))</f>
        <v/>
      </c>
      <c r="I103" s="11"/>
      <c r="J103" s="25" t="str">
        <f aca="true">IF(A103="","",IF(H103&lt;=0,"Betalt",IF(AND(I103&lt;&gt;"",I103&lt;TODAY()),"Forfalden","Mangler")))</f>
        <v/>
      </c>
    </row>
    <row r="104" customFormat="false" ht="15" hidden="false" customHeight="false" outlineLevel="0" collapsed="false">
      <c r="A104" s="24"/>
      <c r="B104" s="24"/>
      <c r="C104" s="24"/>
      <c r="D104" s="10"/>
      <c r="E104" s="10"/>
      <c r="F104" s="18" t="str">
        <f aca="false">IF(A104="","",IF(E104="",N(D104),E104))</f>
        <v/>
      </c>
      <c r="G104" s="10"/>
      <c r="H104" s="18" t="str">
        <f aca="false">IF(A104="","",F104-N(G104))</f>
        <v/>
      </c>
      <c r="I104" s="11"/>
      <c r="J104" s="25" t="str">
        <f aca="true">IF(A104="","",IF(H104&lt;=0,"Betalt",IF(AND(I104&lt;&gt;"",I104&lt;TODAY()),"Forfalden","Mangler")))</f>
        <v/>
      </c>
    </row>
    <row r="105" customFormat="false" ht="15" hidden="false" customHeight="false" outlineLevel="0" collapsed="false">
      <c r="A105" s="24"/>
      <c r="B105" s="24"/>
      <c r="C105" s="24"/>
      <c r="D105" s="10"/>
      <c r="E105" s="10"/>
      <c r="F105" s="18" t="str">
        <f aca="false">IF(A105="","",IF(E105="",N(D105),E105))</f>
        <v/>
      </c>
      <c r="G105" s="10"/>
      <c r="H105" s="18" t="str">
        <f aca="false">IF(A105="","",F105-N(G105))</f>
        <v/>
      </c>
      <c r="I105" s="11"/>
      <c r="J105" s="25" t="str">
        <f aca="true">IF(A105="","",IF(H105&lt;=0,"Betalt",IF(AND(I105&lt;&gt;"",I105&lt;TODAY()),"Forfalden","Mangler")))</f>
        <v/>
      </c>
    </row>
    <row r="106" customFormat="false" ht="15" hidden="false" customHeight="false" outlineLevel="0" collapsed="false">
      <c r="A106" s="24"/>
      <c r="B106" s="24"/>
      <c r="C106" s="24"/>
      <c r="D106" s="10"/>
      <c r="E106" s="10"/>
      <c r="F106" s="18" t="str">
        <f aca="false">IF(A106="","",IF(E106="",N(D106),E106))</f>
        <v/>
      </c>
      <c r="G106" s="10"/>
      <c r="H106" s="18" t="str">
        <f aca="false">IF(A106="","",F106-N(G106))</f>
        <v/>
      </c>
      <c r="I106" s="11"/>
      <c r="J106" s="25" t="str">
        <f aca="true">IF(A106="","",IF(H106&lt;=0,"Betalt",IF(AND(I106&lt;&gt;"",I106&lt;TODAY()),"Forfalden","Mangler")))</f>
        <v/>
      </c>
    </row>
    <row r="107" customFormat="false" ht="15" hidden="false" customHeight="false" outlineLevel="0" collapsed="false">
      <c r="A107" s="24"/>
      <c r="B107" s="24"/>
      <c r="C107" s="24"/>
      <c r="D107" s="10"/>
      <c r="E107" s="10"/>
      <c r="F107" s="18" t="str">
        <f aca="false">IF(A107="","",IF(E107="",N(D107),E107))</f>
        <v/>
      </c>
      <c r="G107" s="10"/>
      <c r="H107" s="18" t="str">
        <f aca="false">IF(A107="","",F107-N(G107))</f>
        <v/>
      </c>
      <c r="I107" s="11"/>
      <c r="J107" s="25" t="str">
        <f aca="true">IF(A107="","",IF(H107&lt;=0,"Betalt",IF(AND(I107&lt;&gt;"",I107&lt;TODAY()),"Forfalden","Mangler")))</f>
        <v/>
      </c>
    </row>
    <row r="108" customFormat="false" ht="15" hidden="false" customHeight="false" outlineLevel="0" collapsed="false">
      <c r="A108" s="24"/>
      <c r="B108" s="24"/>
      <c r="C108" s="24"/>
      <c r="D108" s="10"/>
      <c r="E108" s="10"/>
      <c r="F108" s="18" t="str">
        <f aca="false">IF(A108="","",IF(E108="",N(D108),E108))</f>
        <v/>
      </c>
      <c r="G108" s="10"/>
      <c r="H108" s="18" t="str">
        <f aca="false">IF(A108="","",F108-N(G108))</f>
        <v/>
      </c>
      <c r="I108" s="11"/>
      <c r="J108" s="25" t="str">
        <f aca="true">IF(A108="","",IF(H108&lt;=0,"Betalt",IF(AND(I108&lt;&gt;"",I108&lt;TODAY()),"Forfalden","Mangler")))</f>
        <v/>
      </c>
    </row>
    <row r="109" customFormat="false" ht="15" hidden="false" customHeight="false" outlineLevel="0" collapsed="false">
      <c r="A109" s="24"/>
      <c r="B109" s="24"/>
      <c r="C109" s="24"/>
      <c r="D109" s="10"/>
      <c r="E109" s="10"/>
      <c r="F109" s="18" t="str">
        <f aca="false">IF(A109="","",IF(E109="",N(D109),E109))</f>
        <v/>
      </c>
      <c r="G109" s="10"/>
      <c r="H109" s="18" t="str">
        <f aca="false">IF(A109="","",F109-N(G109))</f>
        <v/>
      </c>
      <c r="I109" s="11"/>
      <c r="J109" s="25" t="str">
        <f aca="true">IF(A109="","",IF(H109&lt;=0,"Betalt",IF(AND(I109&lt;&gt;"",I109&lt;TODAY()),"Forfalden","Mangler")))</f>
        <v/>
      </c>
    </row>
    <row r="110" customFormat="false" ht="15" hidden="false" customHeight="false" outlineLevel="0" collapsed="false">
      <c r="A110" s="24"/>
      <c r="B110" s="24"/>
      <c r="C110" s="24"/>
      <c r="D110" s="10"/>
      <c r="E110" s="10"/>
      <c r="F110" s="18" t="str">
        <f aca="false">IF(A110="","",IF(E110="",N(D110),E110))</f>
        <v/>
      </c>
      <c r="G110" s="10"/>
      <c r="H110" s="18" t="str">
        <f aca="false">IF(A110="","",F110-N(G110))</f>
        <v/>
      </c>
      <c r="I110" s="11"/>
      <c r="J110" s="25" t="str">
        <f aca="true">IF(A110="","",IF(H110&lt;=0,"Betalt",IF(AND(I110&lt;&gt;"",I110&lt;TODAY()),"Forfalden","Mangler")))</f>
        <v/>
      </c>
    </row>
    <row r="111" customFormat="false" ht="15" hidden="false" customHeight="false" outlineLevel="0" collapsed="false">
      <c r="A111" s="24"/>
      <c r="B111" s="24"/>
      <c r="C111" s="24"/>
      <c r="D111" s="10"/>
      <c r="E111" s="10"/>
      <c r="F111" s="18" t="str">
        <f aca="false">IF(A111="","",IF(E111="",N(D111),E111))</f>
        <v/>
      </c>
      <c r="G111" s="10"/>
      <c r="H111" s="18" t="str">
        <f aca="false">IF(A111="","",F111-N(G111))</f>
        <v/>
      </c>
      <c r="I111" s="11"/>
      <c r="J111" s="25" t="str">
        <f aca="true">IF(A111="","",IF(H111&lt;=0,"Betalt",IF(AND(I111&lt;&gt;"",I111&lt;TODAY()),"Forfalden","Mangler")))</f>
        <v/>
      </c>
    </row>
    <row r="112" customFormat="false" ht="15" hidden="false" customHeight="false" outlineLevel="0" collapsed="false">
      <c r="A112" s="24"/>
      <c r="B112" s="24"/>
      <c r="C112" s="24"/>
      <c r="D112" s="10"/>
      <c r="E112" s="10"/>
      <c r="F112" s="18" t="str">
        <f aca="false">IF(A112="","",IF(E112="",N(D112),E112))</f>
        <v/>
      </c>
      <c r="G112" s="10"/>
      <c r="H112" s="18" t="str">
        <f aca="false">IF(A112="","",F112-N(G112))</f>
        <v/>
      </c>
      <c r="I112" s="11"/>
      <c r="J112" s="25" t="str">
        <f aca="true">IF(A112="","",IF(H112&lt;=0,"Betalt",IF(AND(I112&lt;&gt;"",I112&lt;TODAY()),"Forfalden","Mangler")))</f>
        <v/>
      </c>
    </row>
    <row r="113" customFormat="false" ht="15" hidden="false" customHeight="false" outlineLevel="0" collapsed="false">
      <c r="A113" s="24"/>
      <c r="B113" s="24"/>
      <c r="C113" s="24"/>
      <c r="D113" s="10"/>
      <c r="E113" s="10"/>
      <c r="F113" s="18" t="str">
        <f aca="false">IF(A113="","",IF(E113="",N(D113),E113))</f>
        <v/>
      </c>
      <c r="G113" s="10"/>
      <c r="H113" s="18" t="str">
        <f aca="false">IF(A113="","",F113-N(G113))</f>
        <v/>
      </c>
      <c r="I113" s="11"/>
      <c r="J113" s="25" t="str">
        <f aca="true">IF(A113="","",IF(H113&lt;=0,"Betalt",IF(AND(I113&lt;&gt;"",I113&lt;TODAY()),"Forfalden","Mangler")))</f>
        <v/>
      </c>
    </row>
    <row r="114" customFormat="false" ht="15" hidden="false" customHeight="false" outlineLevel="0" collapsed="false">
      <c r="A114" s="24"/>
      <c r="B114" s="24"/>
      <c r="C114" s="24"/>
      <c r="D114" s="10"/>
      <c r="E114" s="10"/>
      <c r="F114" s="18" t="str">
        <f aca="false">IF(A114="","",IF(E114="",N(D114),E114))</f>
        <v/>
      </c>
      <c r="G114" s="10"/>
      <c r="H114" s="18" t="str">
        <f aca="false">IF(A114="","",F114-N(G114))</f>
        <v/>
      </c>
      <c r="I114" s="11"/>
      <c r="J114" s="25" t="str">
        <f aca="true">IF(A114="","",IF(H114&lt;=0,"Betalt",IF(AND(I114&lt;&gt;"",I114&lt;TODAY()),"Forfalden","Mangler")))</f>
        <v/>
      </c>
    </row>
    <row r="115" customFormat="false" ht="15" hidden="false" customHeight="false" outlineLevel="0" collapsed="false">
      <c r="A115" s="24"/>
      <c r="B115" s="24"/>
      <c r="C115" s="24"/>
      <c r="D115" s="10"/>
      <c r="E115" s="10"/>
      <c r="F115" s="18" t="str">
        <f aca="false">IF(A115="","",IF(E115="",N(D115),E115))</f>
        <v/>
      </c>
      <c r="G115" s="10"/>
      <c r="H115" s="18" t="str">
        <f aca="false">IF(A115="","",F115-N(G115))</f>
        <v/>
      </c>
      <c r="I115" s="11"/>
      <c r="J115" s="25" t="str">
        <f aca="true">IF(A115="","",IF(H115&lt;=0,"Betalt",IF(AND(I115&lt;&gt;"",I115&lt;TODAY()),"Forfalden","Mangler")))</f>
        <v/>
      </c>
    </row>
    <row r="116" customFormat="false" ht="15" hidden="false" customHeight="false" outlineLevel="0" collapsed="false">
      <c r="A116" s="24"/>
      <c r="B116" s="24"/>
      <c r="C116" s="24"/>
      <c r="D116" s="10"/>
      <c r="E116" s="10"/>
      <c r="F116" s="18" t="str">
        <f aca="false">IF(A116="","",IF(E116="",N(D116),E116))</f>
        <v/>
      </c>
      <c r="G116" s="10"/>
      <c r="H116" s="18" t="str">
        <f aca="false">IF(A116="","",F116-N(G116))</f>
        <v/>
      </c>
      <c r="I116" s="11"/>
      <c r="J116" s="25" t="str">
        <f aca="true">IF(A116="","",IF(H116&lt;=0,"Betalt",IF(AND(I116&lt;&gt;"",I116&lt;TODAY()),"Forfalden","Mangler")))</f>
        <v/>
      </c>
    </row>
    <row r="117" customFormat="false" ht="15" hidden="false" customHeight="false" outlineLevel="0" collapsed="false">
      <c r="A117" s="24"/>
      <c r="B117" s="24"/>
      <c r="C117" s="24"/>
      <c r="D117" s="10"/>
      <c r="E117" s="10"/>
      <c r="F117" s="18" t="str">
        <f aca="false">IF(A117="","",IF(E117="",N(D117),E117))</f>
        <v/>
      </c>
      <c r="G117" s="10"/>
      <c r="H117" s="18" t="str">
        <f aca="false">IF(A117="","",F117-N(G117))</f>
        <v/>
      </c>
      <c r="I117" s="11"/>
      <c r="J117" s="25" t="str">
        <f aca="true">IF(A117="","",IF(H117&lt;=0,"Betalt",IF(AND(I117&lt;&gt;"",I117&lt;TODAY()),"Forfalden","Mangler")))</f>
        <v/>
      </c>
    </row>
    <row r="118" customFormat="false" ht="15" hidden="false" customHeight="false" outlineLevel="0" collapsed="false">
      <c r="A118" s="24"/>
      <c r="B118" s="24"/>
      <c r="C118" s="24"/>
      <c r="D118" s="10"/>
      <c r="E118" s="10"/>
      <c r="F118" s="18" t="str">
        <f aca="false">IF(A118="","",IF(E118="",N(D118),E118))</f>
        <v/>
      </c>
      <c r="G118" s="10"/>
      <c r="H118" s="18" t="str">
        <f aca="false">IF(A118="","",F118-N(G118))</f>
        <v/>
      </c>
      <c r="I118" s="11"/>
      <c r="J118" s="25" t="str">
        <f aca="true">IF(A118="","",IF(H118&lt;=0,"Betalt",IF(AND(I118&lt;&gt;"",I118&lt;TODAY()),"Forfalden","Mangler")))</f>
        <v/>
      </c>
    </row>
    <row r="119" customFormat="false" ht="15" hidden="false" customHeight="false" outlineLevel="0" collapsed="false">
      <c r="A119" s="24"/>
      <c r="B119" s="24"/>
      <c r="C119" s="24"/>
      <c r="D119" s="10"/>
      <c r="E119" s="10"/>
      <c r="F119" s="18" t="str">
        <f aca="false">IF(A119="","",IF(E119="",N(D119),E119))</f>
        <v/>
      </c>
      <c r="G119" s="10"/>
      <c r="H119" s="18" t="str">
        <f aca="false">IF(A119="","",F119-N(G119))</f>
        <v/>
      </c>
      <c r="I119" s="11"/>
      <c r="J119" s="25" t="str">
        <f aca="true">IF(A119="","",IF(H119&lt;=0,"Betalt",IF(AND(I119&lt;&gt;"",I119&lt;TODAY()),"Forfalden","Mangler")))</f>
        <v/>
      </c>
    </row>
    <row r="120" customFormat="false" ht="15" hidden="false" customHeight="false" outlineLevel="0" collapsed="false">
      <c r="A120" s="24"/>
      <c r="B120" s="24"/>
      <c r="C120" s="24"/>
      <c r="D120" s="10"/>
      <c r="E120" s="10"/>
      <c r="F120" s="18" t="str">
        <f aca="false">IF(A120="","",IF(E120="",N(D120),E120))</f>
        <v/>
      </c>
      <c r="G120" s="10"/>
      <c r="H120" s="18" t="str">
        <f aca="false">IF(A120="","",F120-N(G120))</f>
        <v/>
      </c>
      <c r="I120" s="11"/>
      <c r="J120" s="25" t="str">
        <f aca="true">IF(A120="","",IF(H120&lt;=0,"Betalt",IF(AND(I120&lt;&gt;"",I120&lt;TODAY()),"Forfalden","Mangler")))</f>
        <v/>
      </c>
    </row>
    <row r="121" customFormat="false" ht="15" hidden="false" customHeight="false" outlineLevel="0" collapsed="false">
      <c r="A121" s="24"/>
      <c r="B121" s="24"/>
      <c r="C121" s="24"/>
      <c r="D121" s="10"/>
      <c r="E121" s="10"/>
      <c r="F121" s="18" t="str">
        <f aca="false">IF(A121="","",IF(E121="",N(D121),E121))</f>
        <v/>
      </c>
      <c r="G121" s="10"/>
      <c r="H121" s="18" t="str">
        <f aca="false">IF(A121="","",F121-N(G121))</f>
        <v/>
      </c>
      <c r="I121" s="11"/>
      <c r="J121" s="25" t="str">
        <f aca="true">IF(A121="","",IF(H121&lt;=0,"Betalt",IF(AND(I121&lt;&gt;"",I121&lt;TODAY()),"Forfalden","Mangler")))</f>
        <v/>
      </c>
    </row>
    <row r="122" customFormat="false" ht="15" hidden="false" customHeight="false" outlineLevel="0" collapsed="false">
      <c r="A122" s="24"/>
      <c r="B122" s="24"/>
      <c r="C122" s="24"/>
      <c r="D122" s="10"/>
      <c r="E122" s="10"/>
      <c r="F122" s="18" t="str">
        <f aca="false">IF(A122="","",IF(E122="",N(D122),E122))</f>
        <v/>
      </c>
      <c r="G122" s="10"/>
      <c r="H122" s="18" t="str">
        <f aca="false">IF(A122="","",F122-N(G122))</f>
        <v/>
      </c>
      <c r="I122" s="11"/>
      <c r="J122" s="25" t="str">
        <f aca="true">IF(A122="","",IF(H122&lt;=0,"Betalt",IF(AND(I122&lt;&gt;"",I122&lt;TODAY()),"Forfalden","Mangler")))</f>
        <v/>
      </c>
    </row>
    <row r="123" customFormat="false" ht="15" hidden="false" customHeight="false" outlineLevel="0" collapsed="false">
      <c r="A123" s="24"/>
      <c r="B123" s="24"/>
      <c r="C123" s="24"/>
      <c r="D123" s="10"/>
      <c r="E123" s="10"/>
      <c r="F123" s="18" t="str">
        <f aca="false">IF(A123="","",IF(E123="",N(D123),E123))</f>
        <v/>
      </c>
      <c r="G123" s="10"/>
      <c r="H123" s="18" t="str">
        <f aca="false">IF(A123="","",F123-N(G123))</f>
        <v/>
      </c>
      <c r="I123" s="11"/>
      <c r="J123" s="25" t="str">
        <f aca="true">IF(A123="","",IF(H123&lt;=0,"Betalt",IF(AND(I123&lt;&gt;"",I123&lt;TODAY()),"Forfalden","Mangler")))</f>
        <v/>
      </c>
    </row>
    <row r="124" customFormat="false" ht="15" hidden="false" customHeight="false" outlineLevel="0" collapsed="false">
      <c r="A124" s="24"/>
      <c r="B124" s="24"/>
      <c r="C124" s="24"/>
      <c r="D124" s="10"/>
      <c r="E124" s="10"/>
      <c r="F124" s="18" t="str">
        <f aca="false">IF(A124="","",IF(E124="",N(D124),E124))</f>
        <v/>
      </c>
      <c r="G124" s="10"/>
      <c r="H124" s="18" t="str">
        <f aca="false">IF(A124="","",F124-N(G124))</f>
        <v/>
      </c>
      <c r="I124" s="11"/>
      <c r="J124" s="25" t="str">
        <f aca="true">IF(A124="","",IF(H124&lt;=0,"Betalt",IF(AND(I124&lt;&gt;"",I124&lt;TODAY()),"Forfalden","Mangler")))</f>
        <v/>
      </c>
    </row>
    <row r="125" customFormat="false" ht="15" hidden="false" customHeight="false" outlineLevel="0" collapsed="false">
      <c r="A125" s="24"/>
      <c r="B125" s="24"/>
      <c r="C125" s="24"/>
      <c r="D125" s="10"/>
      <c r="E125" s="10"/>
      <c r="F125" s="18" t="str">
        <f aca="false">IF(A125="","",IF(E125="",N(D125),E125))</f>
        <v/>
      </c>
      <c r="G125" s="10"/>
      <c r="H125" s="18" t="str">
        <f aca="false">IF(A125="","",F125-N(G125))</f>
        <v/>
      </c>
      <c r="I125" s="11"/>
      <c r="J125" s="25" t="str">
        <f aca="true">IF(A125="","",IF(H125&lt;=0,"Betalt",IF(AND(I125&lt;&gt;"",I125&lt;TODAY()),"Forfalden","Mangler")))</f>
        <v/>
      </c>
    </row>
    <row r="126" customFormat="false" ht="15" hidden="false" customHeight="false" outlineLevel="0" collapsed="false">
      <c r="A126" s="24"/>
      <c r="B126" s="24"/>
      <c r="C126" s="24"/>
      <c r="D126" s="10"/>
      <c r="E126" s="10"/>
      <c r="F126" s="18" t="str">
        <f aca="false">IF(A126="","",IF(E126="",N(D126),E126))</f>
        <v/>
      </c>
      <c r="G126" s="10"/>
      <c r="H126" s="18" t="str">
        <f aca="false">IF(A126="","",F126-N(G126))</f>
        <v/>
      </c>
      <c r="I126" s="11"/>
      <c r="J126" s="25" t="str">
        <f aca="true">IF(A126="","",IF(H126&lt;=0,"Betalt",IF(AND(I126&lt;&gt;"",I126&lt;TODAY()),"Forfalden","Mangler")))</f>
        <v/>
      </c>
    </row>
    <row r="127" customFormat="false" ht="15" hidden="false" customHeight="false" outlineLevel="0" collapsed="false">
      <c r="A127" s="24"/>
      <c r="B127" s="24"/>
      <c r="C127" s="24"/>
      <c r="D127" s="10"/>
      <c r="E127" s="10"/>
      <c r="F127" s="18" t="str">
        <f aca="false">IF(A127="","",IF(E127="",N(D127),E127))</f>
        <v/>
      </c>
      <c r="G127" s="10"/>
      <c r="H127" s="18" t="str">
        <f aca="false">IF(A127="","",F127-N(G127))</f>
        <v/>
      </c>
      <c r="I127" s="11"/>
      <c r="J127" s="25" t="str">
        <f aca="true">IF(A127="","",IF(H127&lt;=0,"Betalt",IF(AND(I127&lt;&gt;"",I127&lt;TODAY()),"Forfalden","Mangler")))</f>
        <v/>
      </c>
    </row>
    <row r="128" customFormat="false" ht="15" hidden="false" customHeight="false" outlineLevel="0" collapsed="false">
      <c r="A128" s="24"/>
      <c r="B128" s="24"/>
      <c r="C128" s="24"/>
      <c r="D128" s="10"/>
      <c r="E128" s="10"/>
      <c r="F128" s="18" t="str">
        <f aca="false">IF(A128="","",IF(E128="",N(D128),E128))</f>
        <v/>
      </c>
      <c r="G128" s="10"/>
      <c r="H128" s="18" t="str">
        <f aca="false">IF(A128="","",F128-N(G128))</f>
        <v/>
      </c>
      <c r="I128" s="11"/>
      <c r="J128" s="25" t="str">
        <f aca="true">IF(A128="","",IF(H128&lt;=0,"Betalt",IF(AND(I128&lt;&gt;"",I128&lt;TODAY()),"Forfalden","Mangler")))</f>
        <v/>
      </c>
    </row>
    <row r="129" customFormat="false" ht="15" hidden="false" customHeight="false" outlineLevel="0" collapsed="false">
      <c r="A129" s="24"/>
      <c r="B129" s="24"/>
      <c r="C129" s="24"/>
      <c r="D129" s="10"/>
      <c r="E129" s="10"/>
      <c r="F129" s="18" t="str">
        <f aca="false">IF(A129="","",IF(E129="",N(D129),E129))</f>
        <v/>
      </c>
      <c r="G129" s="10"/>
      <c r="H129" s="18" t="str">
        <f aca="false">IF(A129="","",F129-N(G129))</f>
        <v/>
      </c>
      <c r="I129" s="11"/>
      <c r="J129" s="25" t="str">
        <f aca="true">IF(A129="","",IF(H129&lt;=0,"Betalt",IF(AND(I129&lt;&gt;"",I129&lt;TODAY()),"Forfalden","Mangler")))</f>
        <v/>
      </c>
    </row>
    <row r="130" customFormat="false" ht="15" hidden="false" customHeight="false" outlineLevel="0" collapsed="false">
      <c r="A130" s="24"/>
      <c r="B130" s="24"/>
      <c r="C130" s="24"/>
      <c r="D130" s="10"/>
      <c r="E130" s="10"/>
      <c r="F130" s="18" t="str">
        <f aca="false">IF(A130="","",IF(E130="",N(D130),E130))</f>
        <v/>
      </c>
      <c r="G130" s="10"/>
      <c r="H130" s="18" t="str">
        <f aca="false">IF(A130="","",F130-N(G130))</f>
        <v/>
      </c>
      <c r="I130" s="11"/>
      <c r="J130" s="25" t="str">
        <f aca="true">IF(A130="","",IF(H130&lt;=0,"Betalt",IF(AND(I130&lt;&gt;"",I130&lt;TODAY()),"Forfalden","Mangler")))</f>
        <v/>
      </c>
    </row>
    <row r="131" customFormat="false" ht="15" hidden="false" customHeight="false" outlineLevel="0" collapsed="false">
      <c r="A131" s="24"/>
      <c r="B131" s="24"/>
      <c r="C131" s="24"/>
      <c r="D131" s="10"/>
      <c r="E131" s="10"/>
      <c r="F131" s="18" t="str">
        <f aca="false">IF(A131="","",IF(E131="",N(D131),E131))</f>
        <v/>
      </c>
      <c r="G131" s="10"/>
      <c r="H131" s="18" t="str">
        <f aca="false">IF(A131="","",F131-N(G131))</f>
        <v/>
      </c>
      <c r="I131" s="11"/>
      <c r="J131" s="25" t="str">
        <f aca="true">IF(A131="","",IF(H131&lt;=0,"Betalt",IF(AND(I131&lt;&gt;"",I131&lt;TODAY()),"Forfalden","Mangler")))</f>
        <v/>
      </c>
    </row>
    <row r="132" customFormat="false" ht="15" hidden="false" customHeight="false" outlineLevel="0" collapsed="false">
      <c r="A132" s="24"/>
      <c r="B132" s="24"/>
      <c r="C132" s="24"/>
      <c r="D132" s="10"/>
      <c r="E132" s="10"/>
      <c r="F132" s="18" t="str">
        <f aca="false">IF(A132="","",IF(E132="",N(D132),E132))</f>
        <v/>
      </c>
      <c r="G132" s="10"/>
      <c r="H132" s="18" t="str">
        <f aca="false">IF(A132="","",F132-N(G132))</f>
        <v/>
      </c>
      <c r="I132" s="11"/>
      <c r="J132" s="25" t="str">
        <f aca="true">IF(A132="","",IF(H132&lt;=0,"Betalt",IF(AND(I132&lt;&gt;"",I132&lt;TODAY()),"Forfalden","Mangler")))</f>
        <v/>
      </c>
    </row>
    <row r="133" customFormat="false" ht="15" hidden="false" customHeight="false" outlineLevel="0" collapsed="false">
      <c r="A133" s="24"/>
      <c r="B133" s="24"/>
      <c r="C133" s="24"/>
      <c r="D133" s="10"/>
      <c r="E133" s="10"/>
      <c r="F133" s="18" t="str">
        <f aca="false">IF(A133="","",IF(E133="",N(D133),E133))</f>
        <v/>
      </c>
      <c r="G133" s="10"/>
      <c r="H133" s="18" t="str">
        <f aca="false">IF(A133="","",F133-N(G133))</f>
        <v/>
      </c>
      <c r="I133" s="11"/>
      <c r="J133" s="25" t="str">
        <f aca="true">IF(A133="","",IF(H133&lt;=0,"Betalt",IF(AND(I133&lt;&gt;"",I133&lt;TODAY()),"Forfalden","Mangler")))</f>
        <v/>
      </c>
    </row>
    <row r="134" customFormat="false" ht="15" hidden="false" customHeight="false" outlineLevel="0" collapsed="false">
      <c r="A134" s="24"/>
      <c r="B134" s="24"/>
      <c r="C134" s="24"/>
      <c r="D134" s="10"/>
      <c r="E134" s="10"/>
      <c r="F134" s="18" t="str">
        <f aca="false">IF(A134="","",IF(E134="",N(D134),E134))</f>
        <v/>
      </c>
      <c r="G134" s="10"/>
      <c r="H134" s="18" t="str">
        <f aca="false">IF(A134="","",F134-N(G134))</f>
        <v/>
      </c>
      <c r="I134" s="11"/>
      <c r="J134" s="25" t="str">
        <f aca="true">IF(A134="","",IF(H134&lt;=0,"Betalt",IF(AND(I134&lt;&gt;"",I134&lt;TODAY()),"Forfalden","Mangler")))</f>
        <v/>
      </c>
    </row>
    <row r="135" customFormat="false" ht="15" hidden="false" customHeight="false" outlineLevel="0" collapsed="false">
      <c r="A135" s="24"/>
      <c r="B135" s="24"/>
      <c r="C135" s="24"/>
      <c r="D135" s="10"/>
      <c r="E135" s="10"/>
      <c r="F135" s="18" t="str">
        <f aca="false">IF(A135="","",IF(E135="",N(D135),E135))</f>
        <v/>
      </c>
      <c r="G135" s="10"/>
      <c r="H135" s="18" t="str">
        <f aca="false">IF(A135="","",F135-N(G135))</f>
        <v/>
      </c>
      <c r="I135" s="11"/>
      <c r="J135" s="25" t="str">
        <f aca="true">IF(A135="","",IF(H135&lt;=0,"Betalt",IF(AND(I135&lt;&gt;"",I135&lt;TODAY()),"Forfalden","Mangler")))</f>
        <v/>
      </c>
    </row>
    <row r="136" customFormat="false" ht="15" hidden="false" customHeight="false" outlineLevel="0" collapsed="false">
      <c r="A136" s="24"/>
      <c r="B136" s="24"/>
      <c r="C136" s="24"/>
      <c r="D136" s="10"/>
      <c r="E136" s="10"/>
      <c r="F136" s="18" t="str">
        <f aca="false">IF(A136="","",IF(E136="",N(D136),E136))</f>
        <v/>
      </c>
      <c r="G136" s="10"/>
      <c r="H136" s="18" t="str">
        <f aca="false">IF(A136="","",F136-N(G136))</f>
        <v/>
      </c>
      <c r="I136" s="11"/>
      <c r="J136" s="25" t="str">
        <f aca="true">IF(A136="","",IF(H136&lt;=0,"Betalt",IF(AND(I136&lt;&gt;"",I136&lt;TODAY()),"Forfalden","Mangler")))</f>
        <v/>
      </c>
    </row>
    <row r="137" customFormat="false" ht="15" hidden="false" customHeight="false" outlineLevel="0" collapsed="false">
      <c r="A137" s="24"/>
      <c r="B137" s="24"/>
      <c r="C137" s="24"/>
      <c r="D137" s="10"/>
      <c r="E137" s="10"/>
      <c r="F137" s="18" t="str">
        <f aca="false">IF(A137="","",IF(E137="",N(D137),E137))</f>
        <v/>
      </c>
      <c r="G137" s="10"/>
      <c r="H137" s="18" t="str">
        <f aca="false">IF(A137="","",F137-N(G137))</f>
        <v/>
      </c>
      <c r="I137" s="11"/>
      <c r="J137" s="25" t="str">
        <f aca="true">IF(A137="","",IF(H137&lt;=0,"Betalt",IF(AND(I137&lt;&gt;"",I137&lt;TODAY()),"Forfalden","Mangler")))</f>
        <v/>
      </c>
    </row>
    <row r="138" customFormat="false" ht="15" hidden="false" customHeight="false" outlineLevel="0" collapsed="false">
      <c r="A138" s="24"/>
      <c r="B138" s="24"/>
      <c r="C138" s="24"/>
      <c r="D138" s="10"/>
      <c r="E138" s="10"/>
      <c r="F138" s="18" t="str">
        <f aca="false">IF(A138="","",IF(E138="",N(D138),E138))</f>
        <v/>
      </c>
      <c r="G138" s="10"/>
      <c r="H138" s="18" t="str">
        <f aca="false">IF(A138="","",F138-N(G138))</f>
        <v/>
      </c>
      <c r="I138" s="11"/>
      <c r="J138" s="25" t="str">
        <f aca="true">IF(A138="","",IF(H138&lt;=0,"Betalt",IF(AND(I138&lt;&gt;"",I138&lt;TODAY()),"Forfalden","Mangler")))</f>
        <v/>
      </c>
    </row>
    <row r="139" customFormat="false" ht="15" hidden="false" customHeight="false" outlineLevel="0" collapsed="false">
      <c r="A139" s="24"/>
      <c r="B139" s="24"/>
      <c r="C139" s="24"/>
      <c r="D139" s="10"/>
      <c r="E139" s="10"/>
      <c r="F139" s="18" t="str">
        <f aca="false">IF(A139="","",IF(E139="",N(D139),E139))</f>
        <v/>
      </c>
      <c r="G139" s="10"/>
      <c r="H139" s="18" t="str">
        <f aca="false">IF(A139="","",F139-N(G139))</f>
        <v/>
      </c>
      <c r="I139" s="11"/>
      <c r="J139" s="25" t="str">
        <f aca="true">IF(A139="","",IF(H139&lt;=0,"Betalt",IF(AND(I139&lt;&gt;"",I139&lt;TODAY()),"Forfalden","Mangler")))</f>
        <v/>
      </c>
    </row>
    <row r="140" customFormat="false" ht="15" hidden="false" customHeight="false" outlineLevel="0" collapsed="false">
      <c r="A140" s="24"/>
      <c r="B140" s="24"/>
      <c r="C140" s="24"/>
      <c r="D140" s="10"/>
      <c r="E140" s="10"/>
      <c r="F140" s="18" t="str">
        <f aca="false">IF(A140="","",IF(E140="",N(D140),E140))</f>
        <v/>
      </c>
      <c r="G140" s="10"/>
      <c r="H140" s="18" t="str">
        <f aca="false">IF(A140="","",F140-N(G140))</f>
        <v/>
      </c>
      <c r="I140" s="11"/>
      <c r="J140" s="25" t="str">
        <f aca="true">IF(A140="","",IF(H140&lt;=0,"Betalt",IF(AND(I140&lt;&gt;"",I140&lt;TODAY()),"Forfalden","Mangler")))</f>
        <v/>
      </c>
    </row>
    <row r="141" customFormat="false" ht="15" hidden="false" customHeight="false" outlineLevel="0" collapsed="false">
      <c r="A141" s="24"/>
      <c r="B141" s="24"/>
      <c r="C141" s="24"/>
      <c r="D141" s="10"/>
      <c r="E141" s="10"/>
      <c r="F141" s="18" t="str">
        <f aca="false">IF(A141="","",IF(E141="",N(D141),E141))</f>
        <v/>
      </c>
      <c r="G141" s="10"/>
      <c r="H141" s="18" t="str">
        <f aca="false">IF(A141="","",F141-N(G141))</f>
        <v/>
      </c>
      <c r="I141" s="11"/>
      <c r="J141" s="25" t="str">
        <f aca="true">IF(A141="","",IF(H141&lt;=0,"Betalt",IF(AND(I141&lt;&gt;"",I141&lt;TODAY()),"Forfalden","Mangler")))</f>
        <v/>
      </c>
    </row>
    <row r="142" customFormat="false" ht="15" hidden="false" customHeight="false" outlineLevel="0" collapsed="false">
      <c r="A142" s="24"/>
      <c r="B142" s="24"/>
      <c r="C142" s="24"/>
      <c r="D142" s="10"/>
      <c r="E142" s="10"/>
      <c r="F142" s="18" t="str">
        <f aca="false">IF(A142="","",IF(E142="",N(D142),E142))</f>
        <v/>
      </c>
      <c r="G142" s="10"/>
      <c r="H142" s="18" t="str">
        <f aca="false">IF(A142="","",F142-N(G142))</f>
        <v/>
      </c>
      <c r="I142" s="11"/>
      <c r="J142" s="25" t="str">
        <f aca="true">IF(A142="","",IF(H142&lt;=0,"Betalt",IF(AND(I142&lt;&gt;"",I142&lt;TODAY()),"Forfalden","Mangler")))</f>
        <v/>
      </c>
    </row>
    <row r="143" customFormat="false" ht="15" hidden="false" customHeight="false" outlineLevel="0" collapsed="false">
      <c r="A143" s="24"/>
      <c r="B143" s="24"/>
      <c r="C143" s="24"/>
      <c r="D143" s="10"/>
      <c r="E143" s="10"/>
      <c r="F143" s="18" t="str">
        <f aca="false">IF(A143="","",IF(E143="",N(D143),E143))</f>
        <v/>
      </c>
      <c r="G143" s="10"/>
      <c r="H143" s="18" t="str">
        <f aca="false">IF(A143="","",F143-N(G143))</f>
        <v/>
      </c>
      <c r="I143" s="11"/>
      <c r="J143" s="25" t="str">
        <f aca="true">IF(A143="","",IF(H143&lt;=0,"Betalt",IF(AND(I143&lt;&gt;"",I143&lt;TODAY()),"Forfalden","Mangler")))</f>
        <v/>
      </c>
    </row>
    <row r="144" customFormat="false" ht="15" hidden="false" customHeight="false" outlineLevel="0" collapsed="false">
      <c r="A144" s="24"/>
      <c r="B144" s="24"/>
      <c r="C144" s="24"/>
      <c r="D144" s="10"/>
      <c r="E144" s="10"/>
      <c r="F144" s="18" t="str">
        <f aca="false">IF(A144="","",IF(E144="",N(D144),E144))</f>
        <v/>
      </c>
      <c r="G144" s="10"/>
      <c r="H144" s="18" t="str">
        <f aca="false">IF(A144="","",F144-N(G144))</f>
        <v/>
      </c>
      <c r="I144" s="11"/>
      <c r="J144" s="25" t="str">
        <f aca="true">IF(A144="","",IF(H144&lt;=0,"Betalt",IF(AND(I144&lt;&gt;"",I144&lt;TODAY()),"Forfalden","Mangler")))</f>
        <v/>
      </c>
    </row>
    <row r="145" customFormat="false" ht="15" hidden="false" customHeight="false" outlineLevel="0" collapsed="false">
      <c r="A145" s="24"/>
      <c r="B145" s="24"/>
      <c r="C145" s="24"/>
      <c r="D145" s="10"/>
      <c r="E145" s="10"/>
      <c r="F145" s="18" t="str">
        <f aca="false">IF(A145="","",IF(E145="",N(D145),E145))</f>
        <v/>
      </c>
      <c r="G145" s="10"/>
      <c r="H145" s="18" t="str">
        <f aca="false">IF(A145="","",F145-N(G145))</f>
        <v/>
      </c>
      <c r="I145" s="11"/>
      <c r="J145" s="25" t="str">
        <f aca="true">IF(A145="","",IF(H145&lt;=0,"Betalt",IF(AND(I145&lt;&gt;"",I145&lt;TODAY()),"Forfalden","Mangler")))</f>
        <v/>
      </c>
    </row>
    <row r="146" customFormat="false" ht="15" hidden="false" customHeight="false" outlineLevel="0" collapsed="false">
      <c r="A146" s="24"/>
      <c r="B146" s="24"/>
      <c r="C146" s="24"/>
      <c r="D146" s="10"/>
      <c r="E146" s="10"/>
      <c r="F146" s="18" t="str">
        <f aca="false">IF(A146="","",IF(E146="",N(D146),E146))</f>
        <v/>
      </c>
      <c r="G146" s="10"/>
      <c r="H146" s="18" t="str">
        <f aca="false">IF(A146="","",F146-N(G146))</f>
        <v/>
      </c>
      <c r="I146" s="11"/>
      <c r="J146" s="25" t="str">
        <f aca="true">IF(A146="","",IF(H146&lt;=0,"Betalt",IF(AND(I146&lt;&gt;"",I146&lt;TODAY()),"Forfalden","Mangler")))</f>
        <v/>
      </c>
    </row>
    <row r="147" customFormat="false" ht="15" hidden="false" customHeight="false" outlineLevel="0" collapsed="false">
      <c r="A147" s="24"/>
      <c r="B147" s="24"/>
      <c r="C147" s="24"/>
      <c r="D147" s="10"/>
      <c r="E147" s="10"/>
      <c r="F147" s="18" t="str">
        <f aca="false">IF(A147="","",IF(E147="",N(D147),E147))</f>
        <v/>
      </c>
      <c r="G147" s="10"/>
      <c r="H147" s="18" t="str">
        <f aca="false">IF(A147="","",F147-N(G147))</f>
        <v/>
      </c>
      <c r="I147" s="11"/>
      <c r="J147" s="25" t="str">
        <f aca="true">IF(A147="","",IF(H147&lt;=0,"Betalt",IF(AND(I147&lt;&gt;"",I147&lt;TODAY()),"Forfalden","Mangler")))</f>
        <v/>
      </c>
    </row>
    <row r="148" customFormat="false" ht="15" hidden="false" customHeight="false" outlineLevel="0" collapsed="false">
      <c r="A148" s="24"/>
      <c r="B148" s="24"/>
      <c r="C148" s="24"/>
      <c r="D148" s="10"/>
      <c r="E148" s="10"/>
      <c r="F148" s="18" t="str">
        <f aca="false">IF(A148="","",IF(E148="",N(D148),E148))</f>
        <v/>
      </c>
      <c r="G148" s="10"/>
      <c r="H148" s="18" t="str">
        <f aca="false">IF(A148="","",F148-N(G148))</f>
        <v/>
      </c>
      <c r="I148" s="11"/>
      <c r="J148" s="25" t="str">
        <f aca="true">IF(A148="","",IF(H148&lt;=0,"Betalt",IF(AND(I148&lt;&gt;"",I148&lt;TODAY()),"Forfalden","Mangler")))</f>
        <v/>
      </c>
    </row>
    <row r="149" customFormat="false" ht="15" hidden="false" customHeight="false" outlineLevel="0" collapsed="false">
      <c r="A149" s="24"/>
      <c r="B149" s="24"/>
      <c r="C149" s="24"/>
      <c r="D149" s="10"/>
      <c r="E149" s="10"/>
      <c r="F149" s="18" t="str">
        <f aca="false">IF(A149="","",IF(E149="",N(D149),E149))</f>
        <v/>
      </c>
      <c r="G149" s="10"/>
      <c r="H149" s="18" t="str">
        <f aca="false">IF(A149="","",F149-N(G149))</f>
        <v/>
      </c>
      <c r="I149" s="11"/>
      <c r="J149" s="25" t="str">
        <f aca="true">IF(A149="","",IF(H149&lt;=0,"Betalt",IF(AND(I149&lt;&gt;"",I149&lt;TODAY()),"Forfalden","Mangler")))</f>
        <v/>
      </c>
    </row>
    <row r="150" customFormat="false" ht="15" hidden="false" customHeight="false" outlineLevel="0" collapsed="false">
      <c r="A150" s="24"/>
      <c r="B150" s="24"/>
      <c r="C150" s="24"/>
      <c r="D150" s="10"/>
      <c r="E150" s="10"/>
      <c r="F150" s="18" t="str">
        <f aca="false">IF(A150="","",IF(E150="",N(D150),E150))</f>
        <v/>
      </c>
      <c r="G150" s="10"/>
      <c r="H150" s="18" t="str">
        <f aca="false">IF(A150="","",F150-N(G150))</f>
        <v/>
      </c>
      <c r="I150" s="11"/>
      <c r="J150" s="25" t="str">
        <f aca="true">IF(A150="","",IF(H150&lt;=0,"Betalt",IF(AND(I150&lt;&gt;"",I150&lt;TODAY()),"Forfalden","Mangler")))</f>
        <v/>
      </c>
    </row>
    <row r="151" customFormat="false" ht="15" hidden="false" customHeight="false" outlineLevel="0" collapsed="false">
      <c r="A151" s="24"/>
      <c r="B151" s="24"/>
      <c r="C151" s="24"/>
      <c r="D151" s="10"/>
      <c r="E151" s="10"/>
      <c r="F151" s="18" t="str">
        <f aca="false">IF(A151="","",IF(E151="",N(D151),E151))</f>
        <v/>
      </c>
      <c r="G151" s="10"/>
      <c r="H151" s="18" t="str">
        <f aca="false">IF(A151="","",F151-N(G151))</f>
        <v/>
      </c>
      <c r="I151" s="11"/>
      <c r="J151" s="25" t="str">
        <f aca="true">IF(A151="","",IF(H151&lt;=0,"Betalt",IF(AND(I151&lt;&gt;"",I151&lt;TODAY()),"Forfalden","Mangler")))</f>
        <v/>
      </c>
    </row>
    <row r="152" customFormat="false" ht="15" hidden="false" customHeight="false" outlineLevel="0" collapsed="false">
      <c r="A152" s="24"/>
      <c r="B152" s="24"/>
      <c r="C152" s="24"/>
      <c r="D152" s="10"/>
      <c r="E152" s="10"/>
      <c r="F152" s="18" t="str">
        <f aca="false">IF(A152="","",IF(E152="",N(D152),E152))</f>
        <v/>
      </c>
      <c r="G152" s="10"/>
      <c r="H152" s="18" t="str">
        <f aca="false">IF(A152="","",F152-N(G152))</f>
        <v/>
      </c>
      <c r="I152" s="11"/>
      <c r="J152" s="25" t="str">
        <f aca="true">IF(A152="","",IF(H152&lt;=0,"Betalt",IF(AND(I152&lt;&gt;"",I152&lt;TODAY()),"Forfalden","Mangler")))</f>
        <v/>
      </c>
    </row>
    <row r="153" customFormat="false" ht="15" hidden="false" customHeight="false" outlineLevel="0" collapsed="false">
      <c r="A153" s="24"/>
      <c r="B153" s="24"/>
      <c r="C153" s="24"/>
      <c r="D153" s="10"/>
      <c r="E153" s="10"/>
      <c r="F153" s="18" t="str">
        <f aca="false">IF(A153="","",IF(E153="",N(D153),E153))</f>
        <v/>
      </c>
      <c r="G153" s="10"/>
      <c r="H153" s="18" t="str">
        <f aca="false">IF(A153="","",F153-N(G153))</f>
        <v/>
      </c>
      <c r="I153" s="11"/>
      <c r="J153" s="25" t="str">
        <f aca="true">IF(A153="","",IF(H153&lt;=0,"Betalt",IF(AND(I153&lt;&gt;"",I153&lt;TODAY()),"Forfalden","Mangler")))</f>
        <v/>
      </c>
    </row>
    <row r="154" customFormat="false" ht="15" hidden="false" customHeight="false" outlineLevel="0" collapsed="false">
      <c r="A154" s="24"/>
      <c r="B154" s="24"/>
      <c r="C154" s="24"/>
      <c r="D154" s="10"/>
      <c r="E154" s="10"/>
      <c r="F154" s="18" t="str">
        <f aca="false">IF(A154="","",IF(E154="",N(D154),E154))</f>
        <v/>
      </c>
      <c r="G154" s="10"/>
      <c r="H154" s="18" t="str">
        <f aca="false">IF(A154="","",F154-N(G154))</f>
        <v/>
      </c>
      <c r="I154" s="11"/>
      <c r="J154" s="25" t="str">
        <f aca="true">IF(A154="","",IF(H154&lt;=0,"Betalt",IF(AND(I154&lt;&gt;"",I154&lt;TODAY()),"Forfalden","Mangler")))</f>
        <v/>
      </c>
    </row>
    <row r="155" customFormat="false" ht="15" hidden="false" customHeight="false" outlineLevel="0" collapsed="false">
      <c r="A155" s="24"/>
      <c r="B155" s="24"/>
      <c r="C155" s="24"/>
      <c r="D155" s="10"/>
      <c r="E155" s="10"/>
      <c r="F155" s="18" t="str">
        <f aca="false">IF(A155="","",IF(E155="",N(D155),E155))</f>
        <v/>
      </c>
      <c r="G155" s="10"/>
      <c r="H155" s="18" t="str">
        <f aca="false">IF(A155="","",F155-N(G155))</f>
        <v/>
      </c>
      <c r="I155" s="11"/>
      <c r="J155" s="25" t="str">
        <f aca="true">IF(A155="","",IF(H155&lt;=0,"Betalt",IF(AND(I155&lt;&gt;"",I155&lt;TODAY()),"Forfalden","Mangler")))</f>
        <v/>
      </c>
    </row>
    <row r="156" customFormat="false" ht="15" hidden="false" customHeight="false" outlineLevel="0" collapsed="false">
      <c r="A156" s="24"/>
      <c r="B156" s="24"/>
      <c r="C156" s="24"/>
      <c r="D156" s="10"/>
      <c r="E156" s="10"/>
      <c r="F156" s="18" t="str">
        <f aca="false">IF(A156="","",IF(E156="",N(D156),E156))</f>
        <v/>
      </c>
      <c r="G156" s="10"/>
      <c r="H156" s="18" t="str">
        <f aca="false">IF(A156="","",F156-N(G156))</f>
        <v/>
      </c>
      <c r="I156" s="11"/>
      <c r="J156" s="25" t="str">
        <f aca="true">IF(A156="","",IF(H156&lt;=0,"Betalt",IF(AND(I156&lt;&gt;"",I156&lt;TODAY()),"Forfalden","Mangler")))</f>
        <v/>
      </c>
    </row>
    <row r="157" customFormat="false" ht="15" hidden="false" customHeight="false" outlineLevel="0" collapsed="false">
      <c r="A157" s="24"/>
      <c r="B157" s="24"/>
      <c r="C157" s="24"/>
      <c r="D157" s="10"/>
      <c r="E157" s="10"/>
      <c r="F157" s="18" t="str">
        <f aca="false">IF(A157="","",IF(E157="",N(D157),E157))</f>
        <v/>
      </c>
      <c r="G157" s="10"/>
      <c r="H157" s="18" t="str">
        <f aca="false">IF(A157="","",F157-N(G157))</f>
        <v/>
      </c>
      <c r="I157" s="11"/>
      <c r="J157" s="25" t="str">
        <f aca="true">IF(A157="","",IF(H157&lt;=0,"Betalt",IF(AND(I157&lt;&gt;"",I157&lt;TODAY()),"Forfalden","Mangler")))</f>
        <v/>
      </c>
    </row>
    <row r="158" customFormat="false" ht="15" hidden="false" customHeight="false" outlineLevel="0" collapsed="false">
      <c r="A158" s="24"/>
      <c r="B158" s="24"/>
      <c r="C158" s="24"/>
      <c r="D158" s="10"/>
      <c r="E158" s="10"/>
      <c r="F158" s="18" t="str">
        <f aca="false">IF(A158="","",IF(E158="",N(D158),E158))</f>
        <v/>
      </c>
      <c r="G158" s="10"/>
      <c r="H158" s="18" t="str">
        <f aca="false">IF(A158="","",F158-N(G158))</f>
        <v/>
      </c>
      <c r="I158" s="11"/>
      <c r="J158" s="25" t="str">
        <f aca="true">IF(A158="","",IF(H158&lt;=0,"Betalt",IF(AND(I158&lt;&gt;"",I158&lt;TODAY()),"Forfalden","Mangler")))</f>
        <v/>
      </c>
    </row>
    <row r="159" customFormat="false" ht="15" hidden="false" customHeight="false" outlineLevel="0" collapsed="false">
      <c r="A159" s="24"/>
      <c r="B159" s="24"/>
      <c r="C159" s="24"/>
      <c r="D159" s="10"/>
      <c r="E159" s="10"/>
      <c r="F159" s="18" t="str">
        <f aca="false">IF(A159="","",IF(E159="",N(D159),E159))</f>
        <v/>
      </c>
      <c r="G159" s="10"/>
      <c r="H159" s="18" t="str">
        <f aca="false">IF(A159="","",F159-N(G159))</f>
        <v/>
      </c>
      <c r="I159" s="11"/>
      <c r="J159" s="25" t="str">
        <f aca="true">IF(A159="","",IF(H159&lt;=0,"Betalt",IF(AND(I159&lt;&gt;"",I159&lt;TODAY()),"Forfalden","Mangler")))</f>
        <v/>
      </c>
    </row>
    <row r="160" customFormat="false" ht="15" hidden="false" customHeight="false" outlineLevel="0" collapsed="false">
      <c r="A160" s="24"/>
      <c r="B160" s="24"/>
      <c r="C160" s="24"/>
      <c r="D160" s="10"/>
      <c r="E160" s="10"/>
      <c r="F160" s="18" t="str">
        <f aca="false">IF(A160="","",IF(E160="",N(D160),E160))</f>
        <v/>
      </c>
      <c r="G160" s="10"/>
      <c r="H160" s="18" t="str">
        <f aca="false">IF(A160="","",F160-N(G160))</f>
        <v/>
      </c>
      <c r="I160" s="11"/>
      <c r="J160" s="25" t="str">
        <f aca="true">IF(A160="","",IF(H160&lt;=0,"Betalt",IF(AND(I160&lt;&gt;"",I160&lt;TODAY()),"Forfalden","Mangler")))</f>
        <v/>
      </c>
    </row>
    <row r="161" customFormat="false" ht="15" hidden="false" customHeight="false" outlineLevel="0" collapsed="false">
      <c r="A161" s="24"/>
      <c r="B161" s="24"/>
      <c r="C161" s="24"/>
      <c r="D161" s="10"/>
      <c r="E161" s="10"/>
      <c r="F161" s="18" t="str">
        <f aca="false">IF(A161="","",IF(E161="",N(D161),E161))</f>
        <v/>
      </c>
      <c r="G161" s="10"/>
      <c r="H161" s="18" t="str">
        <f aca="false">IF(A161="","",F161-N(G161))</f>
        <v/>
      </c>
      <c r="I161" s="11"/>
      <c r="J161" s="25" t="str">
        <f aca="true">IF(A161="","",IF(H161&lt;=0,"Betalt",IF(AND(I161&lt;&gt;"",I161&lt;TODAY()),"Forfalden","Mangler")))</f>
        <v/>
      </c>
    </row>
    <row r="162" customFormat="false" ht="15" hidden="false" customHeight="false" outlineLevel="0" collapsed="false">
      <c r="A162" s="24"/>
      <c r="B162" s="24"/>
      <c r="C162" s="24"/>
      <c r="D162" s="10"/>
      <c r="E162" s="10"/>
      <c r="F162" s="18" t="str">
        <f aca="false">IF(A162="","",IF(E162="",N(D162),E162))</f>
        <v/>
      </c>
      <c r="G162" s="10"/>
      <c r="H162" s="18" t="str">
        <f aca="false">IF(A162="","",F162-N(G162))</f>
        <v/>
      </c>
      <c r="I162" s="11"/>
      <c r="J162" s="25" t="str">
        <f aca="true">IF(A162="","",IF(H162&lt;=0,"Betalt",IF(AND(I162&lt;&gt;"",I162&lt;TODAY()),"Forfalden","Mangler")))</f>
        <v/>
      </c>
    </row>
    <row r="163" customFormat="false" ht="15" hidden="false" customHeight="false" outlineLevel="0" collapsed="false">
      <c r="A163" s="24"/>
      <c r="B163" s="24"/>
      <c r="C163" s="24"/>
      <c r="D163" s="10"/>
      <c r="E163" s="10"/>
      <c r="F163" s="18" t="str">
        <f aca="false">IF(A163="","",IF(E163="",N(D163),E163))</f>
        <v/>
      </c>
      <c r="G163" s="10"/>
      <c r="H163" s="18" t="str">
        <f aca="false">IF(A163="","",F163-N(G163))</f>
        <v/>
      </c>
      <c r="I163" s="11"/>
      <c r="J163" s="25" t="str">
        <f aca="true">IF(A163="","",IF(H163&lt;=0,"Betalt",IF(AND(I163&lt;&gt;"",I163&lt;TODAY()),"Forfalden","Mangler")))</f>
        <v/>
      </c>
    </row>
    <row r="164" customFormat="false" ht="15" hidden="false" customHeight="false" outlineLevel="0" collapsed="false">
      <c r="A164" s="24"/>
      <c r="B164" s="24"/>
      <c r="C164" s="24"/>
      <c r="D164" s="10"/>
      <c r="E164" s="10"/>
      <c r="F164" s="18" t="str">
        <f aca="false">IF(A164="","",IF(E164="",N(D164),E164))</f>
        <v/>
      </c>
      <c r="G164" s="10"/>
      <c r="H164" s="18" t="str">
        <f aca="false">IF(A164="","",F164-N(G164))</f>
        <v/>
      </c>
      <c r="I164" s="11"/>
      <c r="J164" s="25" t="str">
        <f aca="true">IF(A164="","",IF(H164&lt;=0,"Betalt",IF(AND(I164&lt;&gt;"",I164&lt;TODAY()),"Forfalden","Mangler")))</f>
        <v/>
      </c>
    </row>
    <row r="165" customFormat="false" ht="15" hidden="false" customHeight="false" outlineLevel="0" collapsed="false">
      <c r="A165" s="24"/>
      <c r="B165" s="24"/>
      <c r="C165" s="24"/>
      <c r="D165" s="10"/>
      <c r="E165" s="10"/>
      <c r="F165" s="18" t="str">
        <f aca="false">IF(A165="","",IF(E165="",N(D165),E165))</f>
        <v/>
      </c>
      <c r="G165" s="10"/>
      <c r="H165" s="18" t="str">
        <f aca="false">IF(A165="","",F165-N(G165))</f>
        <v/>
      </c>
      <c r="I165" s="11"/>
      <c r="J165" s="25" t="str">
        <f aca="true">IF(A165="","",IF(H165&lt;=0,"Betalt",IF(AND(I165&lt;&gt;"",I165&lt;TODAY()),"Forfalden","Mangler")))</f>
        <v/>
      </c>
    </row>
    <row r="166" customFormat="false" ht="15" hidden="false" customHeight="false" outlineLevel="0" collapsed="false">
      <c r="A166" s="24"/>
      <c r="B166" s="24"/>
      <c r="C166" s="24"/>
      <c r="D166" s="10"/>
      <c r="E166" s="10"/>
      <c r="F166" s="18" t="str">
        <f aca="false">IF(A166="","",IF(E166="",N(D166),E166))</f>
        <v/>
      </c>
      <c r="G166" s="10"/>
      <c r="H166" s="18" t="str">
        <f aca="false">IF(A166="","",F166-N(G166))</f>
        <v/>
      </c>
      <c r="I166" s="11"/>
      <c r="J166" s="25" t="str">
        <f aca="true">IF(A166="","",IF(H166&lt;=0,"Betalt",IF(AND(I166&lt;&gt;"",I166&lt;TODAY()),"Forfalden","Mangler")))</f>
        <v/>
      </c>
    </row>
    <row r="167" customFormat="false" ht="15" hidden="false" customHeight="false" outlineLevel="0" collapsed="false">
      <c r="A167" s="24"/>
      <c r="B167" s="24"/>
      <c r="C167" s="24"/>
      <c r="D167" s="10"/>
      <c r="E167" s="10"/>
      <c r="F167" s="18" t="str">
        <f aca="false">IF(A167="","",IF(E167="",N(D167),E167))</f>
        <v/>
      </c>
      <c r="G167" s="10"/>
      <c r="H167" s="18" t="str">
        <f aca="false">IF(A167="","",F167-N(G167))</f>
        <v/>
      </c>
      <c r="I167" s="11"/>
      <c r="J167" s="25" t="str">
        <f aca="true">IF(A167="","",IF(H167&lt;=0,"Betalt",IF(AND(I167&lt;&gt;"",I167&lt;TODAY()),"Forfalden","Mangler")))</f>
        <v/>
      </c>
    </row>
    <row r="168" customFormat="false" ht="15" hidden="false" customHeight="false" outlineLevel="0" collapsed="false">
      <c r="A168" s="24"/>
      <c r="B168" s="24"/>
      <c r="C168" s="24"/>
      <c r="D168" s="10"/>
      <c r="E168" s="10"/>
      <c r="F168" s="18" t="str">
        <f aca="false">IF(A168="","",IF(E168="",N(D168),E168))</f>
        <v/>
      </c>
      <c r="G168" s="10"/>
      <c r="H168" s="18" t="str">
        <f aca="false">IF(A168="","",F168-N(G168))</f>
        <v/>
      </c>
      <c r="I168" s="11"/>
      <c r="J168" s="25" t="str">
        <f aca="true">IF(A168="","",IF(H168&lt;=0,"Betalt",IF(AND(I168&lt;&gt;"",I168&lt;TODAY()),"Forfalden","Mangler")))</f>
        <v/>
      </c>
    </row>
    <row r="169" customFormat="false" ht="15" hidden="false" customHeight="false" outlineLevel="0" collapsed="false">
      <c r="A169" s="24"/>
      <c r="B169" s="24"/>
      <c r="C169" s="24"/>
      <c r="D169" s="10"/>
      <c r="E169" s="10"/>
      <c r="F169" s="18" t="str">
        <f aca="false">IF(A169="","",IF(E169="",N(D169),E169))</f>
        <v/>
      </c>
      <c r="G169" s="10"/>
      <c r="H169" s="18" t="str">
        <f aca="false">IF(A169="","",F169-N(G169))</f>
        <v/>
      </c>
      <c r="I169" s="11"/>
      <c r="J169" s="25" t="str">
        <f aca="true">IF(A169="","",IF(H169&lt;=0,"Betalt",IF(AND(I169&lt;&gt;"",I169&lt;TODAY()),"Forfalden","Mangler")))</f>
        <v/>
      </c>
    </row>
    <row r="170" customFormat="false" ht="15" hidden="false" customHeight="false" outlineLevel="0" collapsed="false">
      <c r="A170" s="24"/>
      <c r="B170" s="24"/>
      <c r="C170" s="24"/>
      <c r="D170" s="10"/>
      <c r="E170" s="10"/>
      <c r="F170" s="18" t="str">
        <f aca="false">IF(A170="","",IF(E170="",N(D170),E170))</f>
        <v/>
      </c>
      <c r="G170" s="10"/>
      <c r="H170" s="18" t="str">
        <f aca="false">IF(A170="","",F170-N(G170))</f>
        <v/>
      </c>
      <c r="I170" s="11"/>
      <c r="J170" s="25" t="str">
        <f aca="true">IF(A170="","",IF(H170&lt;=0,"Betalt",IF(AND(I170&lt;&gt;"",I170&lt;TODAY()),"Forfalden","Mangler")))</f>
        <v/>
      </c>
    </row>
    <row r="171" customFormat="false" ht="15" hidden="false" customHeight="false" outlineLevel="0" collapsed="false">
      <c r="A171" s="24"/>
      <c r="B171" s="24"/>
      <c r="C171" s="24"/>
      <c r="D171" s="10"/>
      <c r="E171" s="10"/>
      <c r="F171" s="18" t="str">
        <f aca="false">IF(A171="","",IF(E171="",N(D171),E171))</f>
        <v/>
      </c>
      <c r="G171" s="10"/>
      <c r="H171" s="18" t="str">
        <f aca="false">IF(A171="","",F171-N(G171))</f>
        <v/>
      </c>
      <c r="I171" s="11"/>
      <c r="J171" s="25" t="str">
        <f aca="true">IF(A171="","",IF(H171&lt;=0,"Betalt",IF(AND(I171&lt;&gt;"",I171&lt;TODAY()),"Forfalden","Mangler")))</f>
        <v/>
      </c>
    </row>
    <row r="172" customFormat="false" ht="15" hidden="false" customHeight="false" outlineLevel="0" collapsed="false">
      <c r="A172" s="24"/>
      <c r="B172" s="24"/>
      <c r="C172" s="24"/>
      <c r="D172" s="10"/>
      <c r="E172" s="10"/>
      <c r="F172" s="18" t="str">
        <f aca="false">IF(A172="","",IF(E172="",N(D172),E172))</f>
        <v/>
      </c>
      <c r="G172" s="10"/>
      <c r="H172" s="18" t="str">
        <f aca="false">IF(A172="","",F172-N(G172))</f>
        <v/>
      </c>
      <c r="I172" s="11"/>
      <c r="J172" s="25" t="str">
        <f aca="true">IF(A172="","",IF(H172&lt;=0,"Betalt",IF(AND(I172&lt;&gt;"",I172&lt;TODAY()),"Forfalden","Mangler")))</f>
        <v/>
      </c>
    </row>
    <row r="173" customFormat="false" ht="15" hidden="false" customHeight="false" outlineLevel="0" collapsed="false">
      <c r="A173" s="24"/>
      <c r="B173" s="24"/>
      <c r="C173" s="24"/>
      <c r="D173" s="10"/>
      <c r="E173" s="10"/>
      <c r="F173" s="18" t="str">
        <f aca="false">IF(A173="","",IF(E173="",N(D173),E173))</f>
        <v/>
      </c>
      <c r="G173" s="10"/>
      <c r="H173" s="18" t="str">
        <f aca="false">IF(A173="","",F173-N(G173))</f>
        <v/>
      </c>
      <c r="I173" s="11"/>
      <c r="J173" s="25" t="str">
        <f aca="true">IF(A173="","",IF(H173&lt;=0,"Betalt",IF(AND(I173&lt;&gt;"",I173&lt;TODAY()),"Forfalden","Mangler")))</f>
        <v/>
      </c>
    </row>
    <row r="174" customFormat="false" ht="15" hidden="false" customHeight="false" outlineLevel="0" collapsed="false">
      <c r="A174" s="24"/>
      <c r="B174" s="24"/>
      <c r="C174" s="24"/>
      <c r="D174" s="10"/>
      <c r="E174" s="10"/>
      <c r="F174" s="18" t="str">
        <f aca="false">IF(A174="","",IF(E174="",N(D174),E174))</f>
        <v/>
      </c>
      <c r="G174" s="10"/>
      <c r="H174" s="18" t="str">
        <f aca="false">IF(A174="","",F174-N(G174))</f>
        <v/>
      </c>
      <c r="I174" s="11"/>
      <c r="J174" s="25" t="str">
        <f aca="true">IF(A174="","",IF(H174&lt;=0,"Betalt",IF(AND(I174&lt;&gt;"",I174&lt;TODAY()),"Forfalden","Mangler")))</f>
        <v/>
      </c>
    </row>
    <row r="175" customFormat="false" ht="15" hidden="false" customHeight="false" outlineLevel="0" collapsed="false">
      <c r="A175" s="24"/>
      <c r="B175" s="24"/>
      <c r="C175" s="24"/>
      <c r="D175" s="10"/>
      <c r="E175" s="10"/>
      <c r="F175" s="18" t="str">
        <f aca="false">IF(A175="","",IF(E175="",N(D175),E175))</f>
        <v/>
      </c>
      <c r="G175" s="10"/>
      <c r="H175" s="18" t="str">
        <f aca="false">IF(A175="","",F175-N(G175))</f>
        <v/>
      </c>
      <c r="I175" s="11"/>
      <c r="J175" s="25" t="str">
        <f aca="true">IF(A175="","",IF(H175&lt;=0,"Betalt",IF(AND(I175&lt;&gt;"",I175&lt;TODAY()),"Forfalden","Mangler")))</f>
        <v/>
      </c>
    </row>
    <row r="176" customFormat="false" ht="15" hidden="false" customHeight="false" outlineLevel="0" collapsed="false">
      <c r="A176" s="24"/>
      <c r="B176" s="24"/>
      <c r="C176" s="24"/>
      <c r="D176" s="10"/>
      <c r="E176" s="10"/>
      <c r="F176" s="18" t="str">
        <f aca="false">IF(A176="","",IF(E176="",N(D176),E176))</f>
        <v/>
      </c>
      <c r="G176" s="10"/>
      <c r="H176" s="18" t="str">
        <f aca="false">IF(A176="","",F176-N(G176))</f>
        <v/>
      </c>
      <c r="I176" s="11"/>
      <c r="J176" s="25" t="str">
        <f aca="true">IF(A176="","",IF(H176&lt;=0,"Betalt",IF(AND(I176&lt;&gt;"",I176&lt;TODAY()),"Forfalden","Mangler")))</f>
        <v/>
      </c>
    </row>
    <row r="177" customFormat="false" ht="15" hidden="false" customHeight="false" outlineLevel="0" collapsed="false">
      <c r="A177" s="24"/>
      <c r="B177" s="24"/>
      <c r="C177" s="24"/>
      <c r="D177" s="10"/>
      <c r="E177" s="10"/>
      <c r="F177" s="18" t="str">
        <f aca="false">IF(A177="","",IF(E177="",N(D177),E177))</f>
        <v/>
      </c>
      <c r="G177" s="10"/>
      <c r="H177" s="18" t="str">
        <f aca="false">IF(A177="","",F177-N(G177))</f>
        <v/>
      </c>
      <c r="I177" s="11"/>
      <c r="J177" s="25" t="str">
        <f aca="true">IF(A177="","",IF(H177&lt;=0,"Betalt",IF(AND(I177&lt;&gt;"",I177&lt;TODAY()),"Forfalden","Mangler")))</f>
        <v/>
      </c>
    </row>
    <row r="178" customFormat="false" ht="15" hidden="false" customHeight="false" outlineLevel="0" collapsed="false">
      <c r="A178" s="24"/>
      <c r="B178" s="24"/>
      <c r="C178" s="24"/>
      <c r="D178" s="10"/>
      <c r="E178" s="10"/>
      <c r="F178" s="18" t="str">
        <f aca="false">IF(A178="","",IF(E178="",N(D178),E178))</f>
        <v/>
      </c>
      <c r="G178" s="10"/>
      <c r="H178" s="18" t="str">
        <f aca="false">IF(A178="","",F178-N(G178))</f>
        <v/>
      </c>
      <c r="I178" s="11"/>
      <c r="J178" s="25" t="str">
        <f aca="true">IF(A178="","",IF(H178&lt;=0,"Betalt",IF(AND(I178&lt;&gt;"",I178&lt;TODAY()),"Forfalden","Mangler")))</f>
        <v/>
      </c>
    </row>
    <row r="179" customFormat="false" ht="15" hidden="false" customHeight="false" outlineLevel="0" collapsed="false">
      <c r="A179" s="24"/>
      <c r="B179" s="24"/>
      <c r="C179" s="24"/>
      <c r="D179" s="10"/>
      <c r="E179" s="10"/>
      <c r="F179" s="18" t="str">
        <f aca="false">IF(A179="","",IF(E179="",N(D179),E179))</f>
        <v/>
      </c>
      <c r="G179" s="10"/>
      <c r="H179" s="18" t="str">
        <f aca="false">IF(A179="","",F179-N(G179))</f>
        <v/>
      </c>
      <c r="I179" s="11"/>
      <c r="J179" s="25" t="str">
        <f aca="true">IF(A179="","",IF(H179&lt;=0,"Betalt",IF(AND(I179&lt;&gt;"",I179&lt;TODAY()),"Forfalden","Mangler")))</f>
        <v/>
      </c>
    </row>
    <row r="180" customFormat="false" ht="15" hidden="false" customHeight="false" outlineLevel="0" collapsed="false">
      <c r="A180" s="24"/>
      <c r="B180" s="24"/>
      <c r="C180" s="24"/>
      <c r="D180" s="10"/>
      <c r="E180" s="10"/>
      <c r="F180" s="18" t="str">
        <f aca="false">IF(A180="","",IF(E180="",N(D180),E180))</f>
        <v/>
      </c>
      <c r="G180" s="10"/>
      <c r="H180" s="18" t="str">
        <f aca="false">IF(A180="","",F180-N(G180))</f>
        <v/>
      </c>
      <c r="I180" s="11"/>
      <c r="J180" s="25" t="str">
        <f aca="true">IF(A180="","",IF(H180&lt;=0,"Betalt",IF(AND(I180&lt;&gt;"",I180&lt;TODAY()),"Forfalden","Mangler")))</f>
        <v/>
      </c>
    </row>
    <row r="181" customFormat="false" ht="15" hidden="false" customHeight="false" outlineLevel="0" collapsed="false">
      <c r="A181" s="24"/>
      <c r="B181" s="24"/>
      <c r="C181" s="24"/>
      <c r="D181" s="10"/>
      <c r="E181" s="10"/>
      <c r="F181" s="18" t="str">
        <f aca="false">IF(A181="","",IF(E181="",N(D181),E181))</f>
        <v/>
      </c>
      <c r="G181" s="10"/>
      <c r="H181" s="18" t="str">
        <f aca="false">IF(A181="","",F181-N(G181))</f>
        <v/>
      </c>
      <c r="I181" s="11"/>
      <c r="J181" s="25" t="str">
        <f aca="true">IF(A181="","",IF(H181&lt;=0,"Betalt",IF(AND(I181&lt;&gt;"",I181&lt;TODAY()),"Forfalden","Mangler")))</f>
        <v/>
      </c>
    </row>
    <row r="182" customFormat="false" ht="15" hidden="false" customHeight="false" outlineLevel="0" collapsed="false">
      <c r="A182" s="24"/>
      <c r="B182" s="24"/>
      <c r="C182" s="24"/>
      <c r="D182" s="10"/>
      <c r="E182" s="10"/>
      <c r="F182" s="18" t="str">
        <f aca="false">IF(A182="","",IF(E182="",N(D182),E182))</f>
        <v/>
      </c>
      <c r="G182" s="10"/>
      <c r="H182" s="18" t="str">
        <f aca="false">IF(A182="","",F182-N(G182))</f>
        <v/>
      </c>
      <c r="I182" s="11"/>
      <c r="J182" s="25" t="str">
        <f aca="true">IF(A182="","",IF(H182&lt;=0,"Betalt",IF(AND(I182&lt;&gt;"",I182&lt;TODAY()),"Forfalden","Mangler")))</f>
        <v/>
      </c>
    </row>
    <row r="183" customFormat="false" ht="15" hidden="false" customHeight="false" outlineLevel="0" collapsed="false">
      <c r="A183" s="24"/>
      <c r="B183" s="24"/>
      <c r="C183" s="24"/>
      <c r="D183" s="10"/>
      <c r="E183" s="10"/>
      <c r="F183" s="18" t="str">
        <f aca="false">IF(A183="","",IF(E183="",N(D183),E183))</f>
        <v/>
      </c>
      <c r="G183" s="10"/>
      <c r="H183" s="18" t="str">
        <f aca="false">IF(A183="","",F183-N(G183))</f>
        <v/>
      </c>
      <c r="I183" s="11"/>
      <c r="J183" s="25" t="str">
        <f aca="true">IF(A183="","",IF(H183&lt;=0,"Betalt",IF(AND(I183&lt;&gt;"",I183&lt;TODAY()),"Forfalden","Mangler")))</f>
        <v/>
      </c>
    </row>
    <row r="184" customFormat="false" ht="15" hidden="false" customHeight="false" outlineLevel="0" collapsed="false">
      <c r="A184" s="24"/>
      <c r="B184" s="24"/>
      <c r="C184" s="24"/>
      <c r="D184" s="10"/>
      <c r="E184" s="10"/>
      <c r="F184" s="18" t="str">
        <f aca="false">IF(A184="","",IF(E184="",N(D184),E184))</f>
        <v/>
      </c>
      <c r="G184" s="10"/>
      <c r="H184" s="18" t="str">
        <f aca="false">IF(A184="","",F184-N(G184))</f>
        <v/>
      </c>
      <c r="I184" s="11"/>
      <c r="J184" s="25" t="str">
        <f aca="true">IF(A184="","",IF(H184&lt;=0,"Betalt",IF(AND(I184&lt;&gt;"",I184&lt;TODAY()),"Forfalden","Mangler")))</f>
        <v/>
      </c>
    </row>
    <row r="185" customFormat="false" ht="15" hidden="false" customHeight="false" outlineLevel="0" collapsed="false">
      <c r="A185" s="24"/>
      <c r="B185" s="24"/>
      <c r="C185" s="24"/>
      <c r="D185" s="10"/>
      <c r="E185" s="10"/>
      <c r="F185" s="18" t="str">
        <f aca="false">IF(A185="","",IF(E185="",N(D185),E185))</f>
        <v/>
      </c>
      <c r="G185" s="10"/>
      <c r="H185" s="18" t="str">
        <f aca="false">IF(A185="","",F185-N(G185))</f>
        <v/>
      </c>
      <c r="I185" s="11"/>
      <c r="J185" s="25" t="str">
        <f aca="true">IF(A185="","",IF(H185&lt;=0,"Betalt",IF(AND(I185&lt;&gt;"",I185&lt;TODAY()),"Forfalden","Mangler")))</f>
        <v/>
      </c>
    </row>
    <row r="186" customFormat="false" ht="15" hidden="false" customHeight="false" outlineLevel="0" collapsed="false">
      <c r="A186" s="24"/>
      <c r="B186" s="24"/>
      <c r="C186" s="24"/>
      <c r="D186" s="10"/>
      <c r="E186" s="10"/>
      <c r="F186" s="18" t="str">
        <f aca="false">IF(A186="","",IF(E186="",N(D186),E186))</f>
        <v/>
      </c>
      <c r="G186" s="10"/>
      <c r="H186" s="18" t="str">
        <f aca="false">IF(A186="","",F186-N(G186))</f>
        <v/>
      </c>
      <c r="I186" s="11"/>
      <c r="J186" s="25" t="str">
        <f aca="true">IF(A186="","",IF(H186&lt;=0,"Betalt",IF(AND(I186&lt;&gt;"",I186&lt;TODAY()),"Forfalden","Mangler")))</f>
        <v/>
      </c>
    </row>
    <row r="187" customFormat="false" ht="15" hidden="false" customHeight="false" outlineLevel="0" collapsed="false">
      <c r="A187" s="24"/>
      <c r="B187" s="24"/>
      <c r="C187" s="24"/>
      <c r="D187" s="10"/>
      <c r="E187" s="10"/>
      <c r="F187" s="18" t="str">
        <f aca="false">IF(A187="","",IF(E187="",N(D187),E187))</f>
        <v/>
      </c>
      <c r="G187" s="10"/>
      <c r="H187" s="18" t="str">
        <f aca="false">IF(A187="","",F187-N(G187))</f>
        <v/>
      </c>
      <c r="I187" s="11"/>
      <c r="J187" s="25" t="str">
        <f aca="true">IF(A187="","",IF(H187&lt;=0,"Betalt",IF(AND(I187&lt;&gt;"",I187&lt;TODAY()),"Forfalden","Mangler")))</f>
        <v/>
      </c>
    </row>
    <row r="188" customFormat="false" ht="15" hidden="false" customHeight="false" outlineLevel="0" collapsed="false">
      <c r="A188" s="24"/>
      <c r="B188" s="24"/>
      <c r="C188" s="24"/>
      <c r="D188" s="10"/>
      <c r="E188" s="10"/>
      <c r="F188" s="18" t="str">
        <f aca="false">IF(A188="","",IF(E188="",N(D188),E188))</f>
        <v/>
      </c>
      <c r="G188" s="10"/>
      <c r="H188" s="18" t="str">
        <f aca="false">IF(A188="","",F188-N(G188))</f>
        <v/>
      </c>
      <c r="I188" s="11"/>
      <c r="J188" s="25" t="str">
        <f aca="true">IF(A188="","",IF(H188&lt;=0,"Betalt",IF(AND(I188&lt;&gt;"",I188&lt;TODAY()),"Forfalden","Mangler")))</f>
        <v/>
      </c>
    </row>
    <row r="189" customFormat="false" ht="15" hidden="false" customHeight="false" outlineLevel="0" collapsed="false">
      <c r="A189" s="24"/>
      <c r="B189" s="24"/>
      <c r="C189" s="24"/>
      <c r="D189" s="10"/>
      <c r="E189" s="10"/>
      <c r="F189" s="18" t="str">
        <f aca="false">IF(A189="","",IF(E189="",N(D189),E189))</f>
        <v/>
      </c>
      <c r="G189" s="10"/>
      <c r="H189" s="18" t="str">
        <f aca="false">IF(A189="","",F189-N(G189))</f>
        <v/>
      </c>
      <c r="I189" s="11"/>
      <c r="J189" s="25" t="str">
        <f aca="true">IF(A189="","",IF(H189&lt;=0,"Betalt",IF(AND(I189&lt;&gt;"",I189&lt;TODAY()),"Forfalden","Mangler")))</f>
        <v/>
      </c>
    </row>
    <row r="190" customFormat="false" ht="15" hidden="false" customHeight="false" outlineLevel="0" collapsed="false">
      <c r="A190" s="24"/>
      <c r="B190" s="24"/>
      <c r="C190" s="24"/>
      <c r="D190" s="10"/>
      <c r="E190" s="10"/>
      <c r="F190" s="18" t="str">
        <f aca="false">IF(A190="","",IF(E190="",N(D190),E190))</f>
        <v/>
      </c>
      <c r="G190" s="10"/>
      <c r="H190" s="18" t="str">
        <f aca="false">IF(A190="","",F190-N(G190))</f>
        <v/>
      </c>
      <c r="I190" s="11"/>
      <c r="J190" s="25" t="str">
        <f aca="true">IF(A190="","",IF(H190&lt;=0,"Betalt",IF(AND(I190&lt;&gt;"",I190&lt;TODAY()),"Forfalden","Mangler")))</f>
        <v/>
      </c>
    </row>
    <row r="191" customFormat="false" ht="15" hidden="false" customHeight="false" outlineLevel="0" collapsed="false">
      <c r="A191" s="24"/>
      <c r="B191" s="24"/>
      <c r="C191" s="24"/>
      <c r="D191" s="10"/>
      <c r="E191" s="10"/>
      <c r="F191" s="18" t="str">
        <f aca="false">IF(A191="","",IF(E191="",N(D191),E191))</f>
        <v/>
      </c>
      <c r="G191" s="10"/>
      <c r="H191" s="18" t="str">
        <f aca="false">IF(A191="","",F191-N(G191))</f>
        <v/>
      </c>
      <c r="I191" s="11"/>
      <c r="J191" s="25" t="str">
        <f aca="true">IF(A191="","",IF(H191&lt;=0,"Betalt",IF(AND(I191&lt;&gt;"",I191&lt;TODAY()),"Forfalden","Mangler")))</f>
        <v/>
      </c>
    </row>
    <row r="192" customFormat="false" ht="15" hidden="false" customHeight="false" outlineLevel="0" collapsed="false">
      <c r="A192" s="24"/>
      <c r="B192" s="24"/>
      <c r="C192" s="24"/>
      <c r="D192" s="10"/>
      <c r="E192" s="10"/>
      <c r="F192" s="18" t="str">
        <f aca="false">IF(A192="","",IF(E192="",N(D192),E192))</f>
        <v/>
      </c>
      <c r="G192" s="10"/>
      <c r="H192" s="18" t="str">
        <f aca="false">IF(A192="","",F192-N(G192))</f>
        <v/>
      </c>
      <c r="I192" s="11"/>
      <c r="J192" s="25" t="str">
        <f aca="true">IF(A192="","",IF(H192&lt;=0,"Betalt",IF(AND(I192&lt;&gt;"",I192&lt;TODAY()),"Forfalden","Mangler")))</f>
        <v/>
      </c>
    </row>
    <row r="193" customFormat="false" ht="15" hidden="false" customHeight="false" outlineLevel="0" collapsed="false">
      <c r="A193" s="24"/>
      <c r="B193" s="24"/>
      <c r="C193" s="24"/>
      <c r="D193" s="10"/>
      <c r="E193" s="10"/>
      <c r="F193" s="18" t="str">
        <f aca="false">IF(A193="","",IF(E193="",N(D193),E193))</f>
        <v/>
      </c>
      <c r="G193" s="10"/>
      <c r="H193" s="18" t="str">
        <f aca="false">IF(A193="","",F193-N(G193))</f>
        <v/>
      </c>
      <c r="I193" s="11"/>
      <c r="J193" s="25" t="str">
        <f aca="true">IF(A193="","",IF(H193&lt;=0,"Betalt",IF(AND(I193&lt;&gt;"",I193&lt;TODAY()),"Forfalden","Mangler")))</f>
        <v/>
      </c>
    </row>
    <row r="194" customFormat="false" ht="15" hidden="false" customHeight="false" outlineLevel="0" collapsed="false">
      <c r="A194" s="24"/>
      <c r="B194" s="24"/>
      <c r="C194" s="24"/>
      <c r="D194" s="10"/>
      <c r="E194" s="10"/>
      <c r="F194" s="18" t="str">
        <f aca="false">IF(A194="","",IF(E194="",N(D194),E194))</f>
        <v/>
      </c>
      <c r="G194" s="10"/>
      <c r="H194" s="18" t="str">
        <f aca="false">IF(A194="","",F194-N(G194))</f>
        <v/>
      </c>
      <c r="I194" s="11"/>
      <c r="J194" s="25" t="str">
        <f aca="true">IF(A194="","",IF(H194&lt;=0,"Betalt",IF(AND(I194&lt;&gt;"",I194&lt;TODAY()),"Forfalden","Mangler")))</f>
        <v/>
      </c>
    </row>
    <row r="195" customFormat="false" ht="15" hidden="false" customHeight="false" outlineLevel="0" collapsed="false">
      <c r="A195" s="24"/>
      <c r="B195" s="24"/>
      <c r="C195" s="24"/>
      <c r="D195" s="10"/>
      <c r="E195" s="10"/>
      <c r="F195" s="18" t="str">
        <f aca="false">IF(A195="","",IF(E195="",N(D195),E195))</f>
        <v/>
      </c>
      <c r="G195" s="10"/>
      <c r="H195" s="18" t="str">
        <f aca="false">IF(A195="","",F195-N(G195))</f>
        <v/>
      </c>
      <c r="I195" s="11"/>
      <c r="J195" s="25" t="str">
        <f aca="true">IF(A195="","",IF(H195&lt;=0,"Betalt",IF(AND(I195&lt;&gt;"",I195&lt;TODAY()),"Forfalden","Mangler")))</f>
        <v/>
      </c>
    </row>
    <row r="196" customFormat="false" ht="15" hidden="false" customHeight="false" outlineLevel="0" collapsed="false">
      <c r="A196" s="24"/>
      <c r="B196" s="24"/>
      <c r="C196" s="24"/>
      <c r="D196" s="10"/>
      <c r="E196" s="10"/>
      <c r="F196" s="18" t="str">
        <f aca="false">IF(A196="","",IF(E196="",N(D196),E196))</f>
        <v/>
      </c>
      <c r="G196" s="10"/>
      <c r="H196" s="18" t="str">
        <f aca="false">IF(A196="","",F196-N(G196))</f>
        <v/>
      </c>
      <c r="I196" s="11"/>
      <c r="J196" s="25" t="str">
        <f aca="true">IF(A196="","",IF(H196&lt;=0,"Betalt",IF(AND(I196&lt;&gt;"",I196&lt;TODAY()),"Forfalden","Mangler")))</f>
        <v/>
      </c>
    </row>
    <row r="197" customFormat="false" ht="15" hidden="false" customHeight="false" outlineLevel="0" collapsed="false">
      <c r="A197" s="24"/>
      <c r="B197" s="24"/>
      <c r="C197" s="24"/>
      <c r="D197" s="10"/>
      <c r="E197" s="10"/>
      <c r="F197" s="18" t="str">
        <f aca="false">IF(A197="","",IF(E197="",N(D197),E197))</f>
        <v/>
      </c>
      <c r="G197" s="10"/>
      <c r="H197" s="18" t="str">
        <f aca="false">IF(A197="","",F197-N(G197))</f>
        <v/>
      </c>
      <c r="I197" s="11"/>
      <c r="J197" s="25" t="str">
        <f aca="true">IF(A197="","",IF(H197&lt;=0,"Betalt",IF(AND(I197&lt;&gt;"",I197&lt;TODAY()),"Forfalden","Mangler")))</f>
        <v/>
      </c>
    </row>
    <row r="198" customFormat="false" ht="15" hidden="false" customHeight="false" outlineLevel="0" collapsed="false">
      <c r="A198" s="24"/>
      <c r="B198" s="24"/>
      <c r="C198" s="24"/>
      <c r="D198" s="10"/>
      <c r="E198" s="10"/>
      <c r="F198" s="18" t="str">
        <f aca="false">IF(A198="","",IF(E198="",N(D198),E198))</f>
        <v/>
      </c>
      <c r="G198" s="10"/>
      <c r="H198" s="18" t="str">
        <f aca="false">IF(A198="","",F198-N(G198))</f>
        <v/>
      </c>
      <c r="I198" s="11"/>
      <c r="J198" s="25" t="str">
        <f aca="true">IF(A198="","",IF(H198&lt;=0,"Betalt",IF(AND(I198&lt;&gt;"",I198&lt;TODAY()),"Forfalden","Mangler")))</f>
        <v/>
      </c>
    </row>
    <row r="199" customFormat="false" ht="15" hidden="false" customHeight="false" outlineLevel="0" collapsed="false">
      <c r="A199" s="24"/>
      <c r="B199" s="24"/>
      <c r="C199" s="24"/>
      <c r="D199" s="10"/>
      <c r="E199" s="10"/>
      <c r="F199" s="18" t="str">
        <f aca="false">IF(A199="","",IF(E199="",N(D199),E199))</f>
        <v/>
      </c>
      <c r="G199" s="10"/>
      <c r="H199" s="18" t="str">
        <f aca="false">IF(A199="","",F199-N(G199))</f>
        <v/>
      </c>
      <c r="I199" s="11"/>
      <c r="J199" s="25" t="str">
        <f aca="true">IF(A199="","",IF(H199&lt;=0,"Betalt",IF(AND(I199&lt;&gt;"",I199&lt;TODAY()),"Forfalden","Mangler")))</f>
        <v/>
      </c>
    </row>
    <row r="200" customFormat="false" ht="15" hidden="false" customHeight="false" outlineLevel="0" collapsed="false">
      <c r="A200" s="24"/>
      <c r="B200" s="24"/>
      <c r="C200" s="24"/>
      <c r="D200" s="10"/>
      <c r="E200" s="10"/>
      <c r="F200" s="18" t="str">
        <f aca="false">IF(A200="","",IF(E200="",N(D200),E200))</f>
        <v/>
      </c>
      <c r="G200" s="10"/>
      <c r="H200" s="18" t="str">
        <f aca="false">IF(A200="","",F200-N(G200))</f>
        <v/>
      </c>
      <c r="I200" s="11"/>
      <c r="J200" s="25" t="str">
        <f aca="true">IF(A200="","",IF(H200&lt;=0,"Betalt",IF(AND(I200&lt;&gt;"",I200&lt;TODAY()),"Forfalden","Mangler")))</f>
        <v/>
      </c>
    </row>
    <row r="201" customFormat="false" ht="15" hidden="false" customHeight="false" outlineLevel="0" collapsed="false">
      <c r="A201" s="24"/>
      <c r="B201" s="24"/>
      <c r="C201" s="24"/>
      <c r="D201" s="10"/>
      <c r="E201" s="10"/>
      <c r="F201" s="18" t="str">
        <f aca="false">IF(A201="","",IF(E201="",N(D201),E201))</f>
        <v/>
      </c>
      <c r="G201" s="10"/>
      <c r="H201" s="18" t="str">
        <f aca="false">IF(A201="","",F201-N(G201))</f>
        <v/>
      </c>
      <c r="I201" s="11"/>
      <c r="J201" s="25" t="str">
        <f aca="true">IF(A201="","",IF(H201&lt;=0,"Betalt",IF(AND(I201&lt;&gt;"",I201&lt;TODAY()),"Forfalden","Mangler")))</f>
        <v/>
      </c>
    </row>
    <row r="202" customFormat="false" ht="15" hidden="false" customHeight="false" outlineLevel="0" collapsed="false">
      <c r="A202" s="24"/>
      <c r="B202" s="24"/>
      <c r="C202" s="24"/>
      <c r="D202" s="10"/>
      <c r="E202" s="10"/>
      <c r="F202" s="18" t="str">
        <f aca="false">IF(A202="","",IF(E202="",N(D202),E202))</f>
        <v/>
      </c>
      <c r="G202" s="10"/>
      <c r="H202" s="18" t="str">
        <f aca="false">IF(A202="","",F202-N(G202))</f>
        <v/>
      </c>
      <c r="I202" s="11"/>
      <c r="J202" s="25" t="str">
        <f aca="true">IF(A202="","",IF(H202&lt;=0,"Betalt",IF(AND(I202&lt;&gt;"",I202&lt;TODAY()),"Forfalden","Mangler")))</f>
        <v/>
      </c>
    </row>
    <row r="203" customFormat="false" ht="15" hidden="false" customHeight="false" outlineLevel="0" collapsed="false">
      <c r="A203" s="24"/>
      <c r="B203" s="24"/>
      <c r="C203" s="24"/>
      <c r="D203" s="10"/>
      <c r="E203" s="10"/>
      <c r="F203" s="18" t="str">
        <f aca="false">IF(A203="","",IF(E203="",N(D203),E203))</f>
        <v/>
      </c>
      <c r="G203" s="10"/>
      <c r="H203" s="18" t="str">
        <f aca="false">IF(A203="","",F203-N(G203))</f>
        <v/>
      </c>
      <c r="I203" s="11"/>
      <c r="J203" s="25" t="str">
        <f aca="true">IF(A203="","",IF(H203&lt;=0,"Betalt",IF(AND(I203&lt;&gt;"",I203&lt;TODAY()),"Forfalden","Mangler")))</f>
        <v/>
      </c>
    </row>
    <row r="204" customFormat="false" ht="15" hidden="false" customHeight="false" outlineLevel="0" collapsed="false">
      <c r="A204" s="24"/>
      <c r="B204" s="24"/>
      <c r="C204" s="24"/>
      <c r="D204" s="10"/>
      <c r="E204" s="10"/>
      <c r="F204" s="18" t="str">
        <f aca="false">IF(A204="","",IF(E204="",N(D204),E204))</f>
        <v/>
      </c>
      <c r="G204" s="10"/>
      <c r="H204" s="18" t="str">
        <f aca="false">IF(A204="","",F204-N(G204))</f>
        <v/>
      </c>
      <c r="I204" s="11"/>
      <c r="J204" s="25" t="str">
        <f aca="true">IF(A204="","",IF(H204&lt;=0,"Betalt",IF(AND(I204&lt;&gt;"",I204&lt;TODAY()),"Forfalden","Mangler")))</f>
        <v/>
      </c>
    </row>
    <row r="205" customFormat="false" ht="15" hidden="false" customHeight="false" outlineLevel="0" collapsed="false">
      <c r="A205" s="9" t="s">
        <v>46</v>
      </c>
      <c r="D205" s="22" t="n">
        <f aca="false">SUM(D5:D204)</f>
        <v>149500</v>
      </c>
      <c r="F205" s="22" t="n">
        <f aca="false">SUM(F5:F204)</f>
        <v>147700</v>
      </c>
      <c r="G205" s="22" t="n">
        <f aca="false">SUM(G5:G204)</f>
        <v>36400</v>
      </c>
      <c r="H205" s="22" t="n">
        <f aca="false">SUM(H5:H204)</f>
        <v>111300</v>
      </c>
    </row>
  </sheetData>
  <conditionalFormatting sqref="J5:J204">
    <cfRule type="cellIs" priority="2" operator="equal" aboveAverage="0" equalAverage="0" bottom="0" percent="0" rank="0" text="" dxfId="1">
      <formula>"Betalt"</formula>
    </cfRule>
    <cfRule type="cellIs" priority="3" operator="equal" aboveAverage="0" equalAverage="0" bottom="0" percent="0" rank="0" text="" dxfId="2">
      <formula>"Forfalden"</formula>
    </cfRule>
  </conditionalFormatting>
  <dataValidations count="1">
    <dataValidation allowBlank="true" error="Vælg en værdi fra listen." errorStyle="stop" errorTitle="Ugyldig værdi" operator="between" showDropDown="false" showErrorMessage="true" showInputMessage="false" sqref="B5:B204" type="list">
      <formula1>Overblik!$A$12:$A$24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F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30"/>
    <col collapsed="false" customWidth="true" hidden="false" outlineLevel="0" max="6" min="6" style="0" width="10"/>
  </cols>
  <sheetData>
    <row r="1" customFormat="false" ht="31.5" hidden="false" customHeight="true" outlineLevel="0" collapsed="false">
      <c r="A1" s="7" t="s">
        <v>76</v>
      </c>
    </row>
    <row r="2" customFormat="false" ht="15" hidden="false" customHeight="false" outlineLevel="0" collapsed="false">
      <c r="A2" s="8" t="s">
        <v>77</v>
      </c>
    </row>
    <row r="4" customFormat="false" ht="15" hidden="false" customHeight="false" outlineLevel="0" collapsed="false">
      <c r="A4" s="15" t="s">
        <v>78</v>
      </c>
      <c r="B4" s="16" t="s">
        <v>79</v>
      </c>
      <c r="C4" s="16" t="s">
        <v>27</v>
      </c>
      <c r="D4" s="16" t="s">
        <v>80</v>
      </c>
      <c r="E4" s="16" t="s">
        <v>81</v>
      </c>
      <c r="F4" s="16" t="s">
        <v>82</v>
      </c>
    </row>
    <row r="5" customFormat="false" ht="15" hidden="false" customHeight="false" outlineLevel="0" collapsed="false">
      <c r="A5" s="24" t="s">
        <v>83</v>
      </c>
      <c r="B5" s="26" t="s">
        <v>84</v>
      </c>
      <c r="C5" s="27" t="n">
        <v>2</v>
      </c>
      <c r="D5" s="26" t="s">
        <v>85</v>
      </c>
      <c r="E5" s="24"/>
      <c r="F5" s="27" t="n">
        <v>1</v>
      </c>
    </row>
    <row r="6" customFormat="false" ht="15" hidden="false" customHeight="false" outlineLevel="0" collapsed="false">
      <c r="A6" s="24" t="s">
        <v>86</v>
      </c>
      <c r="B6" s="26" t="s">
        <v>87</v>
      </c>
      <c r="C6" s="27" t="n">
        <v>4</v>
      </c>
      <c r="D6" s="26" t="s">
        <v>88</v>
      </c>
      <c r="E6" s="24" t="s">
        <v>89</v>
      </c>
      <c r="F6" s="27"/>
    </row>
    <row r="7" customFormat="false" ht="15" hidden="false" customHeight="false" outlineLevel="0" collapsed="false">
      <c r="A7" s="24" t="s">
        <v>90</v>
      </c>
      <c r="B7" s="26" t="s">
        <v>84</v>
      </c>
      <c r="C7" s="27" t="n">
        <v>1</v>
      </c>
      <c r="D7" s="26" t="s">
        <v>85</v>
      </c>
      <c r="E7" s="24" t="s">
        <v>91</v>
      </c>
      <c r="F7" s="27" t="n">
        <v>2</v>
      </c>
    </row>
    <row r="8" customFormat="false" ht="15" hidden="false" customHeight="false" outlineLevel="0" collapsed="false">
      <c r="A8" s="24" t="s">
        <v>92</v>
      </c>
      <c r="B8" s="26" t="s">
        <v>93</v>
      </c>
      <c r="C8" s="27" t="n">
        <v>2</v>
      </c>
      <c r="D8" s="26" t="s">
        <v>85</v>
      </c>
      <c r="E8" s="24"/>
      <c r="F8" s="27" t="n">
        <v>3</v>
      </c>
    </row>
    <row r="9" customFormat="false" ht="15" hidden="false" customHeight="false" outlineLevel="0" collapsed="false">
      <c r="A9" s="24" t="s">
        <v>94</v>
      </c>
      <c r="B9" s="26" t="s">
        <v>87</v>
      </c>
      <c r="C9" s="27" t="n">
        <v>1</v>
      </c>
      <c r="D9" s="26" t="s">
        <v>95</v>
      </c>
      <c r="E9" s="24"/>
      <c r="F9" s="27"/>
    </row>
    <row r="10" customFormat="false" ht="15" hidden="false" customHeight="false" outlineLevel="0" collapsed="false">
      <c r="A10" s="24" t="s">
        <v>96</v>
      </c>
      <c r="B10" s="26" t="s">
        <v>93</v>
      </c>
      <c r="C10" s="27" t="n">
        <v>6</v>
      </c>
      <c r="D10" s="26" t="s">
        <v>88</v>
      </c>
      <c r="E10" s="24"/>
      <c r="F10" s="27"/>
    </row>
    <row r="11" customFormat="false" ht="15" hidden="false" customHeight="false" outlineLevel="0" collapsed="false">
      <c r="A11" s="24"/>
      <c r="B11" s="26"/>
      <c r="C11" s="26"/>
      <c r="D11" s="26"/>
      <c r="E11" s="24"/>
      <c r="F11" s="26"/>
    </row>
    <row r="12" customFormat="false" ht="15" hidden="false" customHeight="false" outlineLevel="0" collapsed="false">
      <c r="A12" s="24"/>
      <c r="B12" s="26"/>
      <c r="C12" s="26"/>
      <c r="D12" s="26"/>
      <c r="E12" s="24"/>
      <c r="F12" s="26"/>
    </row>
    <row r="13" customFormat="false" ht="15" hidden="false" customHeight="false" outlineLevel="0" collapsed="false">
      <c r="A13" s="24"/>
      <c r="B13" s="26"/>
      <c r="C13" s="26"/>
      <c r="D13" s="26"/>
      <c r="E13" s="24"/>
      <c r="F13" s="26"/>
    </row>
    <row r="14" customFormat="false" ht="15" hidden="false" customHeight="false" outlineLevel="0" collapsed="false">
      <c r="A14" s="24"/>
      <c r="B14" s="26"/>
      <c r="C14" s="26"/>
      <c r="D14" s="26"/>
      <c r="E14" s="24"/>
      <c r="F14" s="26"/>
    </row>
    <row r="15" customFormat="false" ht="15" hidden="false" customHeight="false" outlineLevel="0" collapsed="false">
      <c r="A15" s="24"/>
      <c r="B15" s="26"/>
      <c r="C15" s="26"/>
      <c r="D15" s="26"/>
      <c r="E15" s="24"/>
      <c r="F15" s="26"/>
    </row>
    <row r="16" customFormat="false" ht="15" hidden="false" customHeight="false" outlineLevel="0" collapsed="false">
      <c r="A16" s="24"/>
      <c r="B16" s="26"/>
      <c r="C16" s="26"/>
      <c r="D16" s="26"/>
      <c r="E16" s="24"/>
      <c r="F16" s="26"/>
    </row>
    <row r="17" customFormat="false" ht="15" hidden="false" customHeight="false" outlineLevel="0" collapsed="false">
      <c r="A17" s="24"/>
      <c r="B17" s="26"/>
      <c r="C17" s="26"/>
      <c r="D17" s="26"/>
      <c r="E17" s="24"/>
      <c r="F17" s="26"/>
    </row>
    <row r="18" customFormat="false" ht="15" hidden="false" customHeight="false" outlineLevel="0" collapsed="false">
      <c r="A18" s="24"/>
      <c r="B18" s="26"/>
      <c r="C18" s="26"/>
      <c r="D18" s="26"/>
      <c r="E18" s="24"/>
      <c r="F18" s="26"/>
    </row>
    <row r="19" customFormat="false" ht="15" hidden="false" customHeight="false" outlineLevel="0" collapsed="false">
      <c r="A19" s="24"/>
      <c r="B19" s="26"/>
      <c r="C19" s="26"/>
      <c r="D19" s="26"/>
      <c r="E19" s="24"/>
      <c r="F19" s="26"/>
    </row>
    <row r="20" customFormat="false" ht="15" hidden="false" customHeight="false" outlineLevel="0" collapsed="false">
      <c r="A20" s="24"/>
      <c r="B20" s="26"/>
      <c r="C20" s="26"/>
      <c r="D20" s="26"/>
      <c r="E20" s="24"/>
      <c r="F20" s="26"/>
    </row>
    <row r="21" customFormat="false" ht="15" hidden="false" customHeight="false" outlineLevel="0" collapsed="false">
      <c r="A21" s="24"/>
      <c r="B21" s="26"/>
      <c r="C21" s="26"/>
      <c r="D21" s="26"/>
      <c r="E21" s="24"/>
      <c r="F21" s="26"/>
    </row>
    <row r="22" customFormat="false" ht="15" hidden="false" customHeight="false" outlineLevel="0" collapsed="false">
      <c r="A22" s="24"/>
      <c r="B22" s="26"/>
      <c r="C22" s="26"/>
      <c r="D22" s="26"/>
      <c r="E22" s="24"/>
      <c r="F22" s="26"/>
    </row>
    <row r="23" customFormat="false" ht="15" hidden="false" customHeight="false" outlineLevel="0" collapsed="false">
      <c r="A23" s="24"/>
      <c r="B23" s="26"/>
      <c r="C23" s="26"/>
      <c r="D23" s="26"/>
      <c r="E23" s="24"/>
      <c r="F23" s="26"/>
    </row>
    <row r="24" customFormat="false" ht="15" hidden="false" customHeight="false" outlineLevel="0" collapsed="false">
      <c r="A24" s="24"/>
      <c r="B24" s="26"/>
      <c r="C24" s="26"/>
      <c r="D24" s="26"/>
      <c r="E24" s="24"/>
      <c r="F24" s="26"/>
    </row>
    <row r="25" customFormat="false" ht="15" hidden="false" customHeight="false" outlineLevel="0" collapsed="false">
      <c r="A25" s="24"/>
      <c r="B25" s="26"/>
      <c r="C25" s="26"/>
      <c r="D25" s="26"/>
      <c r="E25" s="24"/>
      <c r="F25" s="26"/>
    </row>
    <row r="26" customFormat="false" ht="15" hidden="false" customHeight="false" outlineLevel="0" collapsed="false">
      <c r="A26" s="24"/>
      <c r="B26" s="26"/>
      <c r="C26" s="26"/>
      <c r="D26" s="26"/>
      <c r="E26" s="24"/>
      <c r="F26" s="26"/>
    </row>
    <row r="27" customFormat="false" ht="15" hidden="false" customHeight="false" outlineLevel="0" collapsed="false">
      <c r="A27" s="24"/>
      <c r="B27" s="26"/>
      <c r="C27" s="26"/>
      <c r="D27" s="26"/>
      <c r="E27" s="24"/>
      <c r="F27" s="26"/>
    </row>
    <row r="28" customFormat="false" ht="15" hidden="false" customHeight="false" outlineLevel="0" collapsed="false">
      <c r="A28" s="24"/>
      <c r="B28" s="26"/>
      <c r="C28" s="26"/>
      <c r="D28" s="26"/>
      <c r="E28" s="24"/>
      <c r="F28" s="26"/>
    </row>
    <row r="29" customFormat="false" ht="15" hidden="false" customHeight="false" outlineLevel="0" collapsed="false">
      <c r="A29" s="24"/>
      <c r="B29" s="26"/>
      <c r="C29" s="26"/>
      <c r="D29" s="26"/>
      <c r="E29" s="24"/>
      <c r="F29" s="26"/>
    </row>
    <row r="30" customFormat="false" ht="15" hidden="false" customHeight="false" outlineLevel="0" collapsed="false">
      <c r="A30" s="24"/>
      <c r="B30" s="26"/>
      <c r="C30" s="26"/>
      <c r="D30" s="26"/>
      <c r="E30" s="24"/>
      <c r="F30" s="26"/>
    </row>
    <row r="31" customFormat="false" ht="15" hidden="false" customHeight="false" outlineLevel="0" collapsed="false">
      <c r="A31" s="24"/>
      <c r="B31" s="26"/>
      <c r="C31" s="26"/>
      <c r="D31" s="26"/>
      <c r="E31" s="24"/>
      <c r="F31" s="26"/>
    </row>
    <row r="32" customFormat="false" ht="15" hidden="false" customHeight="false" outlineLevel="0" collapsed="false">
      <c r="A32" s="24"/>
      <c r="B32" s="26"/>
      <c r="C32" s="26"/>
      <c r="D32" s="26"/>
      <c r="E32" s="24"/>
      <c r="F32" s="26"/>
    </row>
    <row r="33" customFormat="false" ht="15" hidden="false" customHeight="false" outlineLevel="0" collapsed="false">
      <c r="A33" s="24"/>
      <c r="B33" s="26"/>
      <c r="C33" s="26"/>
      <c r="D33" s="26"/>
      <c r="E33" s="24"/>
      <c r="F33" s="26"/>
    </row>
    <row r="34" customFormat="false" ht="15" hidden="false" customHeight="false" outlineLevel="0" collapsed="false">
      <c r="A34" s="24"/>
      <c r="B34" s="26"/>
      <c r="C34" s="26"/>
      <c r="D34" s="26"/>
      <c r="E34" s="24"/>
      <c r="F34" s="26"/>
    </row>
    <row r="35" customFormat="false" ht="15" hidden="false" customHeight="false" outlineLevel="0" collapsed="false">
      <c r="A35" s="24"/>
      <c r="B35" s="26"/>
      <c r="C35" s="26"/>
      <c r="D35" s="26"/>
      <c r="E35" s="24"/>
      <c r="F35" s="26"/>
    </row>
    <row r="36" customFormat="false" ht="15" hidden="false" customHeight="false" outlineLevel="0" collapsed="false">
      <c r="A36" s="24"/>
      <c r="B36" s="26"/>
      <c r="C36" s="26"/>
      <c r="D36" s="26"/>
      <c r="E36" s="24"/>
      <c r="F36" s="26"/>
    </row>
    <row r="37" customFormat="false" ht="15" hidden="false" customHeight="false" outlineLevel="0" collapsed="false">
      <c r="A37" s="24"/>
      <c r="B37" s="26"/>
      <c r="C37" s="26"/>
      <c r="D37" s="26"/>
      <c r="E37" s="24"/>
      <c r="F37" s="26"/>
    </row>
    <row r="38" customFormat="false" ht="15" hidden="false" customHeight="false" outlineLevel="0" collapsed="false">
      <c r="A38" s="24"/>
      <c r="B38" s="26"/>
      <c r="C38" s="26"/>
      <c r="D38" s="26"/>
      <c r="E38" s="24"/>
      <c r="F38" s="26"/>
    </row>
    <row r="39" customFormat="false" ht="15" hidden="false" customHeight="false" outlineLevel="0" collapsed="false">
      <c r="A39" s="24"/>
      <c r="B39" s="26"/>
      <c r="C39" s="26"/>
      <c r="D39" s="26"/>
      <c r="E39" s="24"/>
      <c r="F39" s="26"/>
    </row>
    <row r="40" customFormat="false" ht="15" hidden="false" customHeight="false" outlineLevel="0" collapsed="false">
      <c r="A40" s="24"/>
      <c r="B40" s="26"/>
      <c r="C40" s="26"/>
      <c r="D40" s="26"/>
      <c r="E40" s="24"/>
      <c r="F40" s="26"/>
    </row>
    <row r="41" customFormat="false" ht="15" hidden="false" customHeight="false" outlineLevel="0" collapsed="false">
      <c r="A41" s="24"/>
      <c r="B41" s="26"/>
      <c r="C41" s="26"/>
      <c r="D41" s="26"/>
      <c r="E41" s="24"/>
      <c r="F41" s="26"/>
    </row>
    <row r="42" customFormat="false" ht="15" hidden="false" customHeight="false" outlineLevel="0" collapsed="false">
      <c r="A42" s="24"/>
      <c r="B42" s="26"/>
      <c r="C42" s="26"/>
      <c r="D42" s="26"/>
      <c r="E42" s="24"/>
      <c r="F42" s="26"/>
    </row>
    <row r="43" customFormat="false" ht="15" hidden="false" customHeight="false" outlineLevel="0" collapsed="false">
      <c r="A43" s="24"/>
      <c r="B43" s="26"/>
      <c r="C43" s="26"/>
      <c r="D43" s="26"/>
      <c r="E43" s="24"/>
      <c r="F43" s="26"/>
    </row>
    <row r="44" customFormat="false" ht="15" hidden="false" customHeight="false" outlineLevel="0" collapsed="false">
      <c r="A44" s="24"/>
      <c r="B44" s="26"/>
      <c r="C44" s="26"/>
      <c r="D44" s="26"/>
      <c r="E44" s="24"/>
      <c r="F44" s="26"/>
    </row>
    <row r="45" customFormat="false" ht="15" hidden="false" customHeight="false" outlineLevel="0" collapsed="false">
      <c r="A45" s="24"/>
      <c r="B45" s="26"/>
      <c r="C45" s="26"/>
      <c r="D45" s="26"/>
      <c r="E45" s="24"/>
      <c r="F45" s="26"/>
    </row>
    <row r="46" customFormat="false" ht="15" hidden="false" customHeight="false" outlineLevel="0" collapsed="false">
      <c r="A46" s="24"/>
      <c r="B46" s="26"/>
      <c r="C46" s="26"/>
      <c r="D46" s="26"/>
      <c r="E46" s="24"/>
      <c r="F46" s="26"/>
    </row>
    <row r="47" customFormat="false" ht="15" hidden="false" customHeight="false" outlineLevel="0" collapsed="false">
      <c r="A47" s="24"/>
      <c r="B47" s="26"/>
      <c r="C47" s="26"/>
      <c r="D47" s="26"/>
      <c r="E47" s="24"/>
      <c r="F47" s="26"/>
    </row>
    <row r="48" customFormat="false" ht="15" hidden="false" customHeight="false" outlineLevel="0" collapsed="false">
      <c r="A48" s="24"/>
      <c r="B48" s="26"/>
      <c r="C48" s="26"/>
      <c r="D48" s="26"/>
      <c r="E48" s="24"/>
      <c r="F48" s="26"/>
    </row>
    <row r="49" customFormat="false" ht="15" hidden="false" customHeight="false" outlineLevel="0" collapsed="false">
      <c r="A49" s="24"/>
      <c r="B49" s="26"/>
      <c r="C49" s="26"/>
      <c r="D49" s="26"/>
      <c r="E49" s="24"/>
      <c r="F49" s="26"/>
    </row>
    <row r="50" customFormat="false" ht="15" hidden="false" customHeight="false" outlineLevel="0" collapsed="false">
      <c r="A50" s="24"/>
      <c r="B50" s="26"/>
      <c r="C50" s="26"/>
      <c r="D50" s="26"/>
      <c r="E50" s="24"/>
      <c r="F50" s="26"/>
    </row>
    <row r="51" customFormat="false" ht="15" hidden="false" customHeight="false" outlineLevel="0" collapsed="false">
      <c r="A51" s="24"/>
      <c r="B51" s="26"/>
      <c r="C51" s="26"/>
      <c r="D51" s="26"/>
      <c r="E51" s="24"/>
      <c r="F51" s="26"/>
    </row>
    <row r="52" customFormat="false" ht="15" hidden="false" customHeight="false" outlineLevel="0" collapsed="false">
      <c r="A52" s="24"/>
      <c r="B52" s="26"/>
      <c r="C52" s="26"/>
      <c r="D52" s="26"/>
      <c r="E52" s="24"/>
      <c r="F52" s="26"/>
    </row>
    <row r="53" customFormat="false" ht="15" hidden="false" customHeight="false" outlineLevel="0" collapsed="false">
      <c r="A53" s="24"/>
      <c r="B53" s="26"/>
      <c r="C53" s="26"/>
      <c r="D53" s="26"/>
      <c r="E53" s="24"/>
      <c r="F53" s="26"/>
    </row>
    <row r="54" customFormat="false" ht="15" hidden="false" customHeight="false" outlineLevel="0" collapsed="false">
      <c r="A54" s="24"/>
      <c r="B54" s="26"/>
      <c r="C54" s="26"/>
      <c r="D54" s="26"/>
      <c r="E54" s="24"/>
      <c r="F54" s="26"/>
    </row>
    <row r="55" customFormat="false" ht="15" hidden="false" customHeight="false" outlineLevel="0" collapsed="false">
      <c r="A55" s="24"/>
      <c r="B55" s="26"/>
      <c r="C55" s="26"/>
      <c r="D55" s="26"/>
      <c r="E55" s="24"/>
      <c r="F55" s="26"/>
    </row>
    <row r="56" customFormat="false" ht="15" hidden="false" customHeight="false" outlineLevel="0" collapsed="false">
      <c r="A56" s="24"/>
      <c r="B56" s="26"/>
      <c r="C56" s="26"/>
      <c r="D56" s="26"/>
      <c r="E56" s="24"/>
      <c r="F56" s="26"/>
    </row>
    <row r="57" customFormat="false" ht="15" hidden="false" customHeight="false" outlineLevel="0" collapsed="false">
      <c r="A57" s="24"/>
      <c r="B57" s="26"/>
      <c r="C57" s="26"/>
      <c r="D57" s="26"/>
      <c r="E57" s="24"/>
      <c r="F57" s="26"/>
    </row>
    <row r="58" customFormat="false" ht="15" hidden="false" customHeight="false" outlineLevel="0" collapsed="false">
      <c r="A58" s="24"/>
      <c r="B58" s="26"/>
      <c r="C58" s="26"/>
      <c r="D58" s="26"/>
      <c r="E58" s="24"/>
      <c r="F58" s="26"/>
    </row>
    <row r="59" customFormat="false" ht="15" hidden="false" customHeight="false" outlineLevel="0" collapsed="false">
      <c r="A59" s="24"/>
      <c r="B59" s="26"/>
      <c r="C59" s="26"/>
      <c r="D59" s="26"/>
      <c r="E59" s="24"/>
      <c r="F59" s="26"/>
    </row>
    <row r="60" customFormat="false" ht="15" hidden="false" customHeight="false" outlineLevel="0" collapsed="false">
      <c r="A60" s="24"/>
      <c r="B60" s="26"/>
      <c r="C60" s="26"/>
      <c r="D60" s="26"/>
      <c r="E60" s="24"/>
      <c r="F60" s="26"/>
    </row>
    <row r="61" customFormat="false" ht="15" hidden="false" customHeight="false" outlineLevel="0" collapsed="false">
      <c r="A61" s="24"/>
      <c r="B61" s="26"/>
      <c r="C61" s="26"/>
      <c r="D61" s="26"/>
      <c r="E61" s="24"/>
      <c r="F61" s="26"/>
    </row>
    <row r="62" customFormat="false" ht="15" hidden="false" customHeight="false" outlineLevel="0" collapsed="false">
      <c r="A62" s="24"/>
      <c r="B62" s="26"/>
      <c r="C62" s="26"/>
      <c r="D62" s="26"/>
      <c r="E62" s="24"/>
      <c r="F62" s="26"/>
    </row>
    <row r="63" customFormat="false" ht="15" hidden="false" customHeight="false" outlineLevel="0" collapsed="false">
      <c r="A63" s="24"/>
      <c r="B63" s="26"/>
      <c r="C63" s="26"/>
      <c r="D63" s="26"/>
      <c r="E63" s="24"/>
      <c r="F63" s="26"/>
    </row>
    <row r="64" customFormat="false" ht="15" hidden="false" customHeight="false" outlineLevel="0" collapsed="false">
      <c r="A64" s="24"/>
      <c r="B64" s="26"/>
      <c r="C64" s="26"/>
      <c r="D64" s="26"/>
      <c r="E64" s="24"/>
      <c r="F64" s="26"/>
    </row>
    <row r="65" customFormat="false" ht="15" hidden="false" customHeight="false" outlineLevel="0" collapsed="false">
      <c r="A65" s="24"/>
      <c r="B65" s="26"/>
      <c r="C65" s="26"/>
      <c r="D65" s="26"/>
      <c r="E65" s="24"/>
      <c r="F65" s="26"/>
    </row>
    <row r="66" customFormat="false" ht="15" hidden="false" customHeight="false" outlineLevel="0" collapsed="false">
      <c r="A66" s="24"/>
      <c r="B66" s="26"/>
      <c r="C66" s="26"/>
      <c r="D66" s="26"/>
      <c r="E66" s="24"/>
      <c r="F66" s="26"/>
    </row>
    <row r="67" customFormat="false" ht="15" hidden="false" customHeight="false" outlineLevel="0" collapsed="false">
      <c r="A67" s="24"/>
      <c r="B67" s="26"/>
      <c r="C67" s="26"/>
      <c r="D67" s="26"/>
      <c r="E67" s="24"/>
      <c r="F67" s="26"/>
    </row>
    <row r="68" customFormat="false" ht="15" hidden="false" customHeight="false" outlineLevel="0" collapsed="false">
      <c r="A68" s="24"/>
      <c r="B68" s="26"/>
      <c r="C68" s="26"/>
      <c r="D68" s="26"/>
      <c r="E68" s="24"/>
      <c r="F68" s="26"/>
    </row>
    <row r="69" customFormat="false" ht="15" hidden="false" customHeight="false" outlineLevel="0" collapsed="false">
      <c r="A69" s="24"/>
      <c r="B69" s="26"/>
      <c r="C69" s="26"/>
      <c r="D69" s="26"/>
      <c r="E69" s="24"/>
      <c r="F69" s="26"/>
    </row>
    <row r="70" customFormat="false" ht="15" hidden="false" customHeight="false" outlineLevel="0" collapsed="false">
      <c r="A70" s="24"/>
      <c r="B70" s="26"/>
      <c r="C70" s="26"/>
      <c r="D70" s="26"/>
      <c r="E70" s="24"/>
      <c r="F70" s="26"/>
    </row>
    <row r="71" customFormat="false" ht="15" hidden="false" customHeight="false" outlineLevel="0" collapsed="false">
      <c r="A71" s="24"/>
      <c r="B71" s="26"/>
      <c r="C71" s="26"/>
      <c r="D71" s="26"/>
      <c r="E71" s="24"/>
      <c r="F71" s="26"/>
    </row>
    <row r="72" customFormat="false" ht="15" hidden="false" customHeight="false" outlineLevel="0" collapsed="false">
      <c r="A72" s="24"/>
      <c r="B72" s="26"/>
      <c r="C72" s="26"/>
      <c r="D72" s="26"/>
      <c r="E72" s="24"/>
      <c r="F72" s="26"/>
    </row>
    <row r="73" customFormat="false" ht="15" hidden="false" customHeight="false" outlineLevel="0" collapsed="false">
      <c r="A73" s="24"/>
      <c r="B73" s="26"/>
      <c r="C73" s="26"/>
      <c r="D73" s="26"/>
      <c r="E73" s="24"/>
      <c r="F73" s="26"/>
    </row>
    <row r="74" customFormat="false" ht="15" hidden="false" customHeight="false" outlineLevel="0" collapsed="false">
      <c r="A74" s="24"/>
      <c r="B74" s="26"/>
      <c r="C74" s="26"/>
      <c r="D74" s="26"/>
      <c r="E74" s="24"/>
      <c r="F74" s="26"/>
    </row>
    <row r="75" customFormat="false" ht="15" hidden="false" customHeight="false" outlineLevel="0" collapsed="false">
      <c r="A75" s="24"/>
      <c r="B75" s="26"/>
      <c r="C75" s="26"/>
      <c r="D75" s="26"/>
      <c r="E75" s="24"/>
      <c r="F75" s="26"/>
    </row>
    <row r="76" customFormat="false" ht="15" hidden="false" customHeight="false" outlineLevel="0" collapsed="false">
      <c r="A76" s="24"/>
      <c r="B76" s="26"/>
      <c r="C76" s="26"/>
      <c r="D76" s="26"/>
      <c r="E76" s="24"/>
      <c r="F76" s="26"/>
    </row>
    <row r="77" customFormat="false" ht="15" hidden="false" customHeight="false" outlineLevel="0" collapsed="false">
      <c r="A77" s="24"/>
      <c r="B77" s="26"/>
      <c r="C77" s="26"/>
      <c r="D77" s="26"/>
      <c r="E77" s="24"/>
      <c r="F77" s="26"/>
    </row>
    <row r="78" customFormat="false" ht="15" hidden="false" customHeight="false" outlineLevel="0" collapsed="false">
      <c r="A78" s="24"/>
      <c r="B78" s="26"/>
      <c r="C78" s="26"/>
      <c r="D78" s="26"/>
      <c r="E78" s="24"/>
      <c r="F78" s="26"/>
    </row>
    <row r="79" customFormat="false" ht="15" hidden="false" customHeight="false" outlineLevel="0" collapsed="false">
      <c r="A79" s="24"/>
      <c r="B79" s="26"/>
      <c r="C79" s="26"/>
      <c r="D79" s="26"/>
      <c r="E79" s="24"/>
      <c r="F79" s="26"/>
    </row>
    <row r="80" customFormat="false" ht="15" hidden="false" customHeight="false" outlineLevel="0" collapsed="false">
      <c r="A80" s="24"/>
      <c r="B80" s="26"/>
      <c r="C80" s="26"/>
      <c r="D80" s="26"/>
      <c r="E80" s="24"/>
      <c r="F80" s="26"/>
    </row>
    <row r="81" customFormat="false" ht="15" hidden="false" customHeight="false" outlineLevel="0" collapsed="false">
      <c r="A81" s="24"/>
      <c r="B81" s="26"/>
      <c r="C81" s="26"/>
      <c r="D81" s="26"/>
      <c r="E81" s="24"/>
      <c r="F81" s="26"/>
    </row>
    <row r="82" customFormat="false" ht="15" hidden="false" customHeight="false" outlineLevel="0" collapsed="false">
      <c r="A82" s="24"/>
      <c r="B82" s="26"/>
      <c r="C82" s="26"/>
      <c r="D82" s="26"/>
      <c r="E82" s="24"/>
      <c r="F82" s="26"/>
    </row>
    <row r="83" customFormat="false" ht="15" hidden="false" customHeight="false" outlineLevel="0" collapsed="false">
      <c r="A83" s="24"/>
      <c r="B83" s="26"/>
      <c r="C83" s="26"/>
      <c r="D83" s="26"/>
      <c r="E83" s="24"/>
      <c r="F83" s="26"/>
    </row>
    <row r="84" customFormat="false" ht="15" hidden="false" customHeight="false" outlineLevel="0" collapsed="false">
      <c r="A84" s="24"/>
      <c r="B84" s="26"/>
      <c r="C84" s="26"/>
      <c r="D84" s="26"/>
      <c r="E84" s="24"/>
      <c r="F84" s="26"/>
    </row>
    <row r="85" customFormat="false" ht="15" hidden="false" customHeight="false" outlineLevel="0" collapsed="false">
      <c r="A85" s="24"/>
      <c r="B85" s="26"/>
      <c r="C85" s="26"/>
      <c r="D85" s="26"/>
      <c r="E85" s="24"/>
      <c r="F85" s="26"/>
    </row>
    <row r="86" customFormat="false" ht="15" hidden="false" customHeight="false" outlineLevel="0" collapsed="false">
      <c r="A86" s="24"/>
      <c r="B86" s="26"/>
      <c r="C86" s="26"/>
      <c r="D86" s="26"/>
      <c r="E86" s="24"/>
      <c r="F86" s="26"/>
    </row>
    <row r="87" customFormat="false" ht="15" hidden="false" customHeight="false" outlineLevel="0" collapsed="false">
      <c r="A87" s="24"/>
      <c r="B87" s="26"/>
      <c r="C87" s="26"/>
      <c r="D87" s="26"/>
      <c r="E87" s="24"/>
      <c r="F87" s="26"/>
    </row>
    <row r="88" customFormat="false" ht="15" hidden="false" customHeight="false" outlineLevel="0" collapsed="false">
      <c r="A88" s="24"/>
      <c r="B88" s="26"/>
      <c r="C88" s="26"/>
      <c r="D88" s="26"/>
      <c r="E88" s="24"/>
      <c r="F88" s="26"/>
    </row>
    <row r="89" customFormat="false" ht="15" hidden="false" customHeight="false" outlineLevel="0" collapsed="false">
      <c r="A89" s="24"/>
      <c r="B89" s="26"/>
      <c r="C89" s="26"/>
      <c r="D89" s="26"/>
      <c r="E89" s="24"/>
      <c r="F89" s="26"/>
    </row>
    <row r="90" customFormat="false" ht="15" hidden="false" customHeight="false" outlineLevel="0" collapsed="false">
      <c r="A90" s="24"/>
      <c r="B90" s="26"/>
      <c r="C90" s="26"/>
      <c r="D90" s="26"/>
      <c r="E90" s="24"/>
      <c r="F90" s="26"/>
    </row>
    <row r="91" customFormat="false" ht="15" hidden="false" customHeight="false" outlineLevel="0" collapsed="false">
      <c r="A91" s="24"/>
      <c r="B91" s="26"/>
      <c r="C91" s="26"/>
      <c r="D91" s="26"/>
      <c r="E91" s="24"/>
      <c r="F91" s="26"/>
    </row>
    <row r="92" customFormat="false" ht="15" hidden="false" customHeight="false" outlineLevel="0" collapsed="false">
      <c r="A92" s="24"/>
      <c r="B92" s="26"/>
      <c r="C92" s="26"/>
      <c r="D92" s="26"/>
      <c r="E92" s="24"/>
      <c r="F92" s="26"/>
    </row>
    <row r="93" customFormat="false" ht="15" hidden="false" customHeight="false" outlineLevel="0" collapsed="false">
      <c r="A93" s="24"/>
      <c r="B93" s="26"/>
      <c r="C93" s="26"/>
      <c r="D93" s="26"/>
      <c r="E93" s="24"/>
      <c r="F93" s="26"/>
    </row>
    <row r="94" customFormat="false" ht="15" hidden="false" customHeight="false" outlineLevel="0" collapsed="false">
      <c r="A94" s="24"/>
      <c r="B94" s="26"/>
      <c r="C94" s="26"/>
      <c r="D94" s="26"/>
      <c r="E94" s="24"/>
      <c r="F94" s="26"/>
    </row>
    <row r="95" customFormat="false" ht="15" hidden="false" customHeight="false" outlineLevel="0" collapsed="false">
      <c r="A95" s="24"/>
      <c r="B95" s="26"/>
      <c r="C95" s="26"/>
      <c r="D95" s="26"/>
      <c r="E95" s="24"/>
      <c r="F95" s="26"/>
    </row>
    <row r="96" customFormat="false" ht="15" hidden="false" customHeight="false" outlineLevel="0" collapsed="false">
      <c r="A96" s="24"/>
      <c r="B96" s="26"/>
      <c r="C96" s="26"/>
      <c r="D96" s="26"/>
      <c r="E96" s="24"/>
      <c r="F96" s="26"/>
    </row>
    <row r="97" customFormat="false" ht="15" hidden="false" customHeight="false" outlineLevel="0" collapsed="false">
      <c r="A97" s="24"/>
      <c r="B97" s="26"/>
      <c r="C97" s="26"/>
      <c r="D97" s="26"/>
      <c r="E97" s="24"/>
      <c r="F97" s="26"/>
    </row>
    <row r="98" customFormat="false" ht="15" hidden="false" customHeight="false" outlineLevel="0" collapsed="false">
      <c r="A98" s="24"/>
      <c r="B98" s="26"/>
      <c r="C98" s="26"/>
      <c r="D98" s="26"/>
      <c r="E98" s="24"/>
      <c r="F98" s="26"/>
    </row>
    <row r="99" customFormat="false" ht="15" hidden="false" customHeight="false" outlineLevel="0" collapsed="false">
      <c r="A99" s="24"/>
      <c r="B99" s="26"/>
      <c r="C99" s="26"/>
      <c r="D99" s="26"/>
      <c r="E99" s="24"/>
      <c r="F99" s="26"/>
    </row>
    <row r="100" customFormat="false" ht="15" hidden="false" customHeight="false" outlineLevel="0" collapsed="false">
      <c r="A100" s="24"/>
      <c r="B100" s="26"/>
      <c r="C100" s="26"/>
      <c r="D100" s="26"/>
      <c r="E100" s="24"/>
      <c r="F100" s="26"/>
    </row>
    <row r="101" customFormat="false" ht="15" hidden="false" customHeight="false" outlineLevel="0" collapsed="false">
      <c r="A101" s="24"/>
      <c r="B101" s="26"/>
      <c r="C101" s="26"/>
      <c r="D101" s="26"/>
      <c r="E101" s="24"/>
      <c r="F101" s="26"/>
    </row>
    <row r="102" customFormat="false" ht="15" hidden="false" customHeight="false" outlineLevel="0" collapsed="false">
      <c r="A102" s="24"/>
      <c r="B102" s="26"/>
      <c r="C102" s="26"/>
      <c r="D102" s="26"/>
      <c r="E102" s="24"/>
      <c r="F102" s="26"/>
    </row>
    <row r="103" customFormat="false" ht="15" hidden="false" customHeight="false" outlineLevel="0" collapsed="false">
      <c r="A103" s="24"/>
      <c r="B103" s="26"/>
      <c r="C103" s="26"/>
      <c r="D103" s="26"/>
      <c r="E103" s="24"/>
      <c r="F103" s="26"/>
    </row>
    <row r="104" customFormat="false" ht="15" hidden="false" customHeight="false" outlineLevel="0" collapsed="false">
      <c r="A104" s="24"/>
      <c r="B104" s="26"/>
      <c r="C104" s="26"/>
      <c r="D104" s="26"/>
      <c r="E104" s="24"/>
      <c r="F104" s="26"/>
    </row>
    <row r="105" customFormat="false" ht="15" hidden="false" customHeight="false" outlineLevel="0" collapsed="false">
      <c r="A105" s="24"/>
      <c r="B105" s="26"/>
      <c r="C105" s="26"/>
      <c r="D105" s="26"/>
      <c r="E105" s="24"/>
      <c r="F105" s="26"/>
    </row>
    <row r="106" customFormat="false" ht="15" hidden="false" customHeight="false" outlineLevel="0" collapsed="false">
      <c r="A106" s="24"/>
      <c r="B106" s="26"/>
      <c r="C106" s="26"/>
      <c r="D106" s="26"/>
      <c r="E106" s="24"/>
      <c r="F106" s="26"/>
    </row>
    <row r="107" customFormat="false" ht="15" hidden="false" customHeight="false" outlineLevel="0" collapsed="false">
      <c r="A107" s="24"/>
      <c r="B107" s="26"/>
      <c r="C107" s="26"/>
      <c r="D107" s="26"/>
      <c r="E107" s="24"/>
      <c r="F107" s="26"/>
    </row>
    <row r="108" customFormat="false" ht="15" hidden="false" customHeight="false" outlineLevel="0" collapsed="false">
      <c r="A108" s="24"/>
      <c r="B108" s="26"/>
      <c r="C108" s="26"/>
      <c r="D108" s="26"/>
      <c r="E108" s="24"/>
      <c r="F108" s="26"/>
    </row>
    <row r="109" customFormat="false" ht="15" hidden="false" customHeight="false" outlineLevel="0" collapsed="false">
      <c r="A109" s="24"/>
      <c r="B109" s="26"/>
      <c r="C109" s="26"/>
      <c r="D109" s="26"/>
      <c r="E109" s="24"/>
      <c r="F109" s="26"/>
    </row>
    <row r="110" customFormat="false" ht="15" hidden="false" customHeight="false" outlineLevel="0" collapsed="false">
      <c r="A110" s="24"/>
      <c r="B110" s="26"/>
      <c r="C110" s="26"/>
      <c r="D110" s="26"/>
      <c r="E110" s="24"/>
      <c r="F110" s="26"/>
    </row>
    <row r="111" customFormat="false" ht="15" hidden="false" customHeight="false" outlineLevel="0" collapsed="false">
      <c r="A111" s="24"/>
      <c r="B111" s="26"/>
      <c r="C111" s="26"/>
      <c r="D111" s="26"/>
      <c r="E111" s="24"/>
      <c r="F111" s="26"/>
    </row>
    <row r="112" customFormat="false" ht="15" hidden="false" customHeight="false" outlineLevel="0" collapsed="false">
      <c r="A112" s="24"/>
      <c r="B112" s="26"/>
      <c r="C112" s="26"/>
      <c r="D112" s="26"/>
      <c r="E112" s="24"/>
      <c r="F112" s="26"/>
    </row>
    <row r="113" customFormat="false" ht="15" hidden="false" customHeight="false" outlineLevel="0" collapsed="false">
      <c r="A113" s="24"/>
      <c r="B113" s="26"/>
      <c r="C113" s="26"/>
      <c r="D113" s="26"/>
      <c r="E113" s="24"/>
      <c r="F113" s="26"/>
    </row>
    <row r="114" customFormat="false" ht="15" hidden="false" customHeight="false" outlineLevel="0" collapsed="false">
      <c r="A114" s="24"/>
      <c r="B114" s="26"/>
      <c r="C114" s="26"/>
      <c r="D114" s="26"/>
      <c r="E114" s="24"/>
      <c r="F114" s="26"/>
    </row>
    <row r="115" customFormat="false" ht="15" hidden="false" customHeight="false" outlineLevel="0" collapsed="false">
      <c r="A115" s="24"/>
      <c r="B115" s="26"/>
      <c r="C115" s="26"/>
      <c r="D115" s="26"/>
      <c r="E115" s="24"/>
      <c r="F115" s="26"/>
    </row>
    <row r="116" customFormat="false" ht="15" hidden="false" customHeight="false" outlineLevel="0" collapsed="false">
      <c r="A116" s="24"/>
      <c r="B116" s="26"/>
      <c r="C116" s="26"/>
      <c r="D116" s="26"/>
      <c r="E116" s="24"/>
      <c r="F116" s="26"/>
    </row>
    <row r="117" customFormat="false" ht="15" hidden="false" customHeight="false" outlineLevel="0" collapsed="false">
      <c r="A117" s="24"/>
      <c r="B117" s="26"/>
      <c r="C117" s="26"/>
      <c r="D117" s="26"/>
      <c r="E117" s="24"/>
      <c r="F117" s="26"/>
    </row>
    <row r="118" customFormat="false" ht="15" hidden="false" customHeight="false" outlineLevel="0" collapsed="false">
      <c r="A118" s="24"/>
      <c r="B118" s="26"/>
      <c r="C118" s="26"/>
      <c r="D118" s="26"/>
      <c r="E118" s="24"/>
      <c r="F118" s="26"/>
    </row>
    <row r="119" customFormat="false" ht="15" hidden="false" customHeight="false" outlineLevel="0" collapsed="false">
      <c r="A119" s="24"/>
      <c r="B119" s="26"/>
      <c r="C119" s="26"/>
      <c r="D119" s="26"/>
      <c r="E119" s="24"/>
      <c r="F119" s="26"/>
    </row>
    <row r="120" customFormat="false" ht="15" hidden="false" customHeight="false" outlineLevel="0" collapsed="false">
      <c r="A120" s="24"/>
      <c r="B120" s="26"/>
      <c r="C120" s="26"/>
      <c r="D120" s="26"/>
      <c r="E120" s="24"/>
      <c r="F120" s="26"/>
    </row>
    <row r="121" customFormat="false" ht="15" hidden="false" customHeight="false" outlineLevel="0" collapsed="false">
      <c r="A121" s="24"/>
      <c r="B121" s="26"/>
      <c r="C121" s="26"/>
      <c r="D121" s="26"/>
      <c r="E121" s="24"/>
      <c r="F121" s="26"/>
    </row>
    <row r="122" customFormat="false" ht="15" hidden="false" customHeight="false" outlineLevel="0" collapsed="false">
      <c r="A122" s="24"/>
      <c r="B122" s="26"/>
      <c r="C122" s="26"/>
      <c r="D122" s="26"/>
      <c r="E122" s="24"/>
      <c r="F122" s="26"/>
    </row>
    <row r="123" customFormat="false" ht="15" hidden="false" customHeight="false" outlineLevel="0" collapsed="false">
      <c r="A123" s="24"/>
      <c r="B123" s="26"/>
      <c r="C123" s="26"/>
      <c r="D123" s="26"/>
      <c r="E123" s="24"/>
      <c r="F123" s="26"/>
    </row>
    <row r="124" customFormat="false" ht="15" hidden="false" customHeight="false" outlineLevel="0" collapsed="false">
      <c r="A124" s="24"/>
      <c r="B124" s="26"/>
      <c r="C124" s="26"/>
      <c r="D124" s="26"/>
      <c r="E124" s="24"/>
      <c r="F124" s="26"/>
    </row>
    <row r="125" customFormat="false" ht="15" hidden="false" customHeight="false" outlineLevel="0" collapsed="false">
      <c r="A125" s="24"/>
      <c r="B125" s="26"/>
      <c r="C125" s="26"/>
      <c r="D125" s="26"/>
      <c r="E125" s="24"/>
      <c r="F125" s="26"/>
    </row>
    <row r="126" customFormat="false" ht="15" hidden="false" customHeight="false" outlineLevel="0" collapsed="false">
      <c r="A126" s="24"/>
      <c r="B126" s="26"/>
      <c r="C126" s="26"/>
      <c r="D126" s="26"/>
      <c r="E126" s="24"/>
      <c r="F126" s="26"/>
    </row>
    <row r="127" customFormat="false" ht="15" hidden="false" customHeight="false" outlineLevel="0" collapsed="false">
      <c r="A127" s="24"/>
      <c r="B127" s="26"/>
      <c r="C127" s="26"/>
      <c r="D127" s="26"/>
      <c r="E127" s="24"/>
      <c r="F127" s="26"/>
    </row>
    <row r="128" customFormat="false" ht="15" hidden="false" customHeight="false" outlineLevel="0" collapsed="false">
      <c r="A128" s="24"/>
      <c r="B128" s="26"/>
      <c r="C128" s="26"/>
      <c r="D128" s="26"/>
      <c r="E128" s="24"/>
      <c r="F128" s="26"/>
    </row>
    <row r="129" customFormat="false" ht="15" hidden="false" customHeight="false" outlineLevel="0" collapsed="false">
      <c r="A129" s="24"/>
      <c r="B129" s="26"/>
      <c r="C129" s="26"/>
      <c r="D129" s="26"/>
      <c r="E129" s="24"/>
      <c r="F129" s="26"/>
    </row>
    <row r="130" customFormat="false" ht="15" hidden="false" customHeight="false" outlineLevel="0" collapsed="false">
      <c r="A130" s="24"/>
      <c r="B130" s="26"/>
      <c r="C130" s="26"/>
      <c r="D130" s="26"/>
      <c r="E130" s="24"/>
      <c r="F130" s="26"/>
    </row>
    <row r="131" customFormat="false" ht="15" hidden="false" customHeight="false" outlineLevel="0" collapsed="false">
      <c r="A131" s="24"/>
      <c r="B131" s="26"/>
      <c r="C131" s="26"/>
      <c r="D131" s="26"/>
      <c r="E131" s="24"/>
      <c r="F131" s="26"/>
    </row>
    <row r="132" customFormat="false" ht="15" hidden="false" customHeight="false" outlineLevel="0" collapsed="false">
      <c r="A132" s="24"/>
      <c r="B132" s="26"/>
      <c r="C132" s="26"/>
      <c r="D132" s="26"/>
      <c r="E132" s="24"/>
      <c r="F132" s="26"/>
    </row>
    <row r="133" customFormat="false" ht="15" hidden="false" customHeight="false" outlineLevel="0" collapsed="false">
      <c r="A133" s="24"/>
      <c r="B133" s="26"/>
      <c r="C133" s="26"/>
      <c r="D133" s="26"/>
      <c r="E133" s="24"/>
      <c r="F133" s="26"/>
    </row>
    <row r="134" customFormat="false" ht="15" hidden="false" customHeight="false" outlineLevel="0" collapsed="false">
      <c r="A134" s="24"/>
      <c r="B134" s="26"/>
      <c r="C134" s="26"/>
      <c r="D134" s="26"/>
      <c r="E134" s="24"/>
      <c r="F134" s="26"/>
    </row>
    <row r="135" customFormat="false" ht="15" hidden="false" customHeight="false" outlineLevel="0" collapsed="false">
      <c r="A135" s="24"/>
      <c r="B135" s="26"/>
      <c r="C135" s="26"/>
      <c r="D135" s="26"/>
      <c r="E135" s="24"/>
      <c r="F135" s="26"/>
    </row>
    <row r="136" customFormat="false" ht="15" hidden="false" customHeight="false" outlineLevel="0" collapsed="false">
      <c r="A136" s="24"/>
      <c r="B136" s="26"/>
      <c r="C136" s="26"/>
      <c r="D136" s="26"/>
      <c r="E136" s="24"/>
      <c r="F136" s="26"/>
    </row>
    <row r="137" customFormat="false" ht="15" hidden="false" customHeight="false" outlineLevel="0" collapsed="false">
      <c r="A137" s="24"/>
      <c r="B137" s="26"/>
      <c r="C137" s="26"/>
      <c r="D137" s="26"/>
      <c r="E137" s="24"/>
      <c r="F137" s="26"/>
    </row>
    <row r="138" customFormat="false" ht="15" hidden="false" customHeight="false" outlineLevel="0" collapsed="false">
      <c r="A138" s="24"/>
      <c r="B138" s="26"/>
      <c r="C138" s="26"/>
      <c r="D138" s="26"/>
      <c r="E138" s="24"/>
      <c r="F138" s="26"/>
    </row>
    <row r="139" customFormat="false" ht="15" hidden="false" customHeight="false" outlineLevel="0" collapsed="false">
      <c r="A139" s="24"/>
      <c r="B139" s="26"/>
      <c r="C139" s="26"/>
      <c r="D139" s="26"/>
      <c r="E139" s="24"/>
      <c r="F139" s="26"/>
    </row>
    <row r="140" customFormat="false" ht="15" hidden="false" customHeight="false" outlineLevel="0" collapsed="false">
      <c r="A140" s="24"/>
      <c r="B140" s="26"/>
      <c r="C140" s="26"/>
      <c r="D140" s="26"/>
      <c r="E140" s="24"/>
      <c r="F140" s="26"/>
    </row>
    <row r="141" customFormat="false" ht="15" hidden="false" customHeight="false" outlineLevel="0" collapsed="false">
      <c r="A141" s="24"/>
      <c r="B141" s="26"/>
      <c r="C141" s="26"/>
      <c r="D141" s="26"/>
      <c r="E141" s="24"/>
      <c r="F141" s="26"/>
    </row>
    <row r="142" customFormat="false" ht="15" hidden="false" customHeight="false" outlineLevel="0" collapsed="false">
      <c r="A142" s="24"/>
      <c r="B142" s="26"/>
      <c r="C142" s="26"/>
      <c r="D142" s="26"/>
      <c r="E142" s="24"/>
      <c r="F142" s="26"/>
    </row>
    <row r="143" customFormat="false" ht="15" hidden="false" customHeight="false" outlineLevel="0" collapsed="false">
      <c r="A143" s="24"/>
      <c r="B143" s="26"/>
      <c r="C143" s="26"/>
      <c r="D143" s="26"/>
      <c r="E143" s="24"/>
      <c r="F143" s="26"/>
    </row>
    <row r="144" customFormat="false" ht="15" hidden="false" customHeight="false" outlineLevel="0" collapsed="false">
      <c r="A144" s="24"/>
      <c r="B144" s="26"/>
      <c r="C144" s="26"/>
      <c r="D144" s="26"/>
      <c r="E144" s="24"/>
      <c r="F144" s="26"/>
    </row>
    <row r="145" customFormat="false" ht="15" hidden="false" customHeight="false" outlineLevel="0" collapsed="false">
      <c r="A145" s="24"/>
      <c r="B145" s="26"/>
      <c r="C145" s="26"/>
      <c r="D145" s="26"/>
      <c r="E145" s="24"/>
      <c r="F145" s="26"/>
    </row>
    <row r="146" customFormat="false" ht="15" hidden="false" customHeight="false" outlineLevel="0" collapsed="false">
      <c r="A146" s="24"/>
      <c r="B146" s="26"/>
      <c r="C146" s="26"/>
      <c r="D146" s="26"/>
      <c r="E146" s="24"/>
      <c r="F146" s="26"/>
    </row>
    <row r="147" customFormat="false" ht="15" hidden="false" customHeight="false" outlineLevel="0" collapsed="false">
      <c r="A147" s="24"/>
      <c r="B147" s="26"/>
      <c r="C147" s="26"/>
      <c r="D147" s="26"/>
      <c r="E147" s="24"/>
      <c r="F147" s="26"/>
    </row>
    <row r="148" customFormat="false" ht="15" hidden="false" customHeight="false" outlineLevel="0" collapsed="false">
      <c r="A148" s="24"/>
      <c r="B148" s="26"/>
      <c r="C148" s="26"/>
      <c r="D148" s="26"/>
      <c r="E148" s="24"/>
      <c r="F148" s="26"/>
    </row>
    <row r="149" customFormat="false" ht="15" hidden="false" customHeight="false" outlineLevel="0" collapsed="false">
      <c r="A149" s="24"/>
      <c r="B149" s="26"/>
      <c r="C149" s="26"/>
      <c r="D149" s="26"/>
      <c r="E149" s="24"/>
      <c r="F149" s="26"/>
    </row>
    <row r="150" customFormat="false" ht="15" hidden="false" customHeight="false" outlineLevel="0" collapsed="false">
      <c r="A150" s="24"/>
      <c r="B150" s="26"/>
      <c r="C150" s="26"/>
      <c r="D150" s="26"/>
      <c r="E150" s="24"/>
      <c r="F150" s="26"/>
    </row>
    <row r="151" customFormat="false" ht="15" hidden="false" customHeight="false" outlineLevel="0" collapsed="false">
      <c r="A151" s="24"/>
      <c r="B151" s="26"/>
      <c r="C151" s="26"/>
      <c r="D151" s="26"/>
      <c r="E151" s="24"/>
      <c r="F151" s="26"/>
    </row>
    <row r="152" customFormat="false" ht="15" hidden="false" customHeight="false" outlineLevel="0" collapsed="false">
      <c r="A152" s="24"/>
      <c r="B152" s="26"/>
      <c r="C152" s="26"/>
      <c r="D152" s="26"/>
      <c r="E152" s="24"/>
      <c r="F152" s="26"/>
    </row>
    <row r="153" customFormat="false" ht="15" hidden="false" customHeight="false" outlineLevel="0" collapsed="false">
      <c r="A153" s="24"/>
      <c r="B153" s="26"/>
      <c r="C153" s="26"/>
      <c r="D153" s="26"/>
      <c r="E153" s="24"/>
      <c r="F153" s="26"/>
    </row>
    <row r="154" customFormat="false" ht="15" hidden="false" customHeight="false" outlineLevel="0" collapsed="false">
      <c r="A154" s="24"/>
      <c r="B154" s="26"/>
      <c r="C154" s="26"/>
      <c r="D154" s="26"/>
      <c r="E154" s="24"/>
      <c r="F154" s="26"/>
    </row>
    <row r="155" customFormat="false" ht="15" hidden="false" customHeight="false" outlineLevel="0" collapsed="false">
      <c r="A155" s="24"/>
      <c r="B155" s="26"/>
      <c r="C155" s="26"/>
      <c r="D155" s="26"/>
      <c r="E155" s="24"/>
      <c r="F155" s="26"/>
    </row>
    <row r="156" customFormat="false" ht="15" hidden="false" customHeight="false" outlineLevel="0" collapsed="false">
      <c r="A156" s="24"/>
      <c r="B156" s="26"/>
      <c r="C156" s="26"/>
      <c r="D156" s="26"/>
      <c r="E156" s="24"/>
      <c r="F156" s="26"/>
    </row>
    <row r="157" customFormat="false" ht="15" hidden="false" customHeight="false" outlineLevel="0" collapsed="false">
      <c r="A157" s="24"/>
      <c r="B157" s="26"/>
      <c r="C157" s="26"/>
      <c r="D157" s="26"/>
      <c r="E157" s="24"/>
      <c r="F157" s="26"/>
    </row>
    <row r="158" customFormat="false" ht="15" hidden="false" customHeight="false" outlineLevel="0" collapsed="false">
      <c r="A158" s="24"/>
      <c r="B158" s="26"/>
      <c r="C158" s="26"/>
      <c r="D158" s="26"/>
      <c r="E158" s="24"/>
      <c r="F158" s="26"/>
    </row>
    <row r="159" customFormat="false" ht="15" hidden="false" customHeight="false" outlineLevel="0" collapsed="false">
      <c r="A159" s="24"/>
      <c r="B159" s="26"/>
      <c r="C159" s="26"/>
      <c r="D159" s="26"/>
      <c r="E159" s="24"/>
      <c r="F159" s="26"/>
    </row>
    <row r="160" customFormat="false" ht="15" hidden="false" customHeight="false" outlineLevel="0" collapsed="false">
      <c r="A160" s="24"/>
      <c r="B160" s="26"/>
      <c r="C160" s="26"/>
      <c r="D160" s="26"/>
      <c r="E160" s="24"/>
      <c r="F160" s="26"/>
    </row>
    <row r="161" customFormat="false" ht="15" hidden="false" customHeight="false" outlineLevel="0" collapsed="false">
      <c r="A161" s="24"/>
      <c r="B161" s="26"/>
      <c r="C161" s="26"/>
      <c r="D161" s="26"/>
      <c r="E161" s="24"/>
      <c r="F161" s="26"/>
    </row>
    <row r="162" customFormat="false" ht="15" hidden="false" customHeight="false" outlineLevel="0" collapsed="false">
      <c r="A162" s="24"/>
      <c r="B162" s="26"/>
      <c r="C162" s="26"/>
      <c r="D162" s="26"/>
      <c r="E162" s="24"/>
      <c r="F162" s="26"/>
    </row>
    <row r="163" customFormat="false" ht="15" hidden="false" customHeight="false" outlineLevel="0" collapsed="false">
      <c r="A163" s="24"/>
      <c r="B163" s="26"/>
      <c r="C163" s="26"/>
      <c r="D163" s="26"/>
      <c r="E163" s="24"/>
      <c r="F163" s="26"/>
    </row>
    <row r="164" customFormat="false" ht="15" hidden="false" customHeight="false" outlineLevel="0" collapsed="false">
      <c r="A164" s="24"/>
      <c r="B164" s="26"/>
      <c r="C164" s="26"/>
      <c r="D164" s="26"/>
      <c r="E164" s="24"/>
      <c r="F164" s="26"/>
    </row>
    <row r="165" customFormat="false" ht="15" hidden="false" customHeight="false" outlineLevel="0" collapsed="false">
      <c r="A165" s="24"/>
      <c r="B165" s="26"/>
      <c r="C165" s="26"/>
      <c r="D165" s="26"/>
      <c r="E165" s="24"/>
      <c r="F165" s="26"/>
    </row>
    <row r="166" customFormat="false" ht="15" hidden="false" customHeight="false" outlineLevel="0" collapsed="false">
      <c r="A166" s="24"/>
      <c r="B166" s="26"/>
      <c r="C166" s="26"/>
      <c r="D166" s="26"/>
      <c r="E166" s="24"/>
      <c r="F166" s="26"/>
    </row>
    <row r="167" customFormat="false" ht="15" hidden="false" customHeight="false" outlineLevel="0" collapsed="false">
      <c r="A167" s="24"/>
      <c r="B167" s="26"/>
      <c r="C167" s="26"/>
      <c r="D167" s="26"/>
      <c r="E167" s="24"/>
      <c r="F167" s="26"/>
    </row>
    <row r="168" customFormat="false" ht="15" hidden="false" customHeight="false" outlineLevel="0" collapsed="false">
      <c r="A168" s="24"/>
      <c r="B168" s="26"/>
      <c r="C168" s="26"/>
      <c r="D168" s="26"/>
      <c r="E168" s="24"/>
      <c r="F168" s="26"/>
    </row>
    <row r="169" customFormat="false" ht="15" hidden="false" customHeight="false" outlineLevel="0" collapsed="false">
      <c r="A169" s="24"/>
      <c r="B169" s="26"/>
      <c r="C169" s="26"/>
      <c r="D169" s="26"/>
      <c r="E169" s="24"/>
      <c r="F169" s="26"/>
    </row>
    <row r="170" customFormat="false" ht="15" hidden="false" customHeight="false" outlineLevel="0" collapsed="false">
      <c r="A170" s="24"/>
      <c r="B170" s="26"/>
      <c r="C170" s="26"/>
      <c r="D170" s="26"/>
      <c r="E170" s="24"/>
      <c r="F170" s="26"/>
    </row>
    <row r="171" customFormat="false" ht="15" hidden="false" customHeight="false" outlineLevel="0" collapsed="false">
      <c r="A171" s="24"/>
      <c r="B171" s="26"/>
      <c r="C171" s="26"/>
      <c r="D171" s="26"/>
      <c r="E171" s="24"/>
      <c r="F171" s="26"/>
    </row>
    <row r="172" customFormat="false" ht="15" hidden="false" customHeight="false" outlineLevel="0" collapsed="false">
      <c r="A172" s="24"/>
      <c r="B172" s="26"/>
      <c r="C172" s="26"/>
      <c r="D172" s="26"/>
      <c r="E172" s="24"/>
      <c r="F172" s="26"/>
    </row>
    <row r="173" customFormat="false" ht="15" hidden="false" customHeight="false" outlineLevel="0" collapsed="false">
      <c r="A173" s="24"/>
      <c r="B173" s="26"/>
      <c r="C173" s="26"/>
      <c r="D173" s="26"/>
      <c r="E173" s="24"/>
      <c r="F173" s="26"/>
    </row>
    <row r="174" customFormat="false" ht="15" hidden="false" customHeight="false" outlineLevel="0" collapsed="false">
      <c r="A174" s="24"/>
      <c r="B174" s="26"/>
      <c r="C174" s="26"/>
      <c r="D174" s="26"/>
      <c r="E174" s="24"/>
      <c r="F174" s="26"/>
    </row>
    <row r="175" customFormat="false" ht="15" hidden="false" customHeight="false" outlineLevel="0" collapsed="false">
      <c r="A175" s="24"/>
      <c r="B175" s="26"/>
      <c r="C175" s="26"/>
      <c r="D175" s="26"/>
      <c r="E175" s="24"/>
      <c r="F175" s="26"/>
    </row>
    <row r="176" customFormat="false" ht="15" hidden="false" customHeight="false" outlineLevel="0" collapsed="false">
      <c r="A176" s="24"/>
      <c r="B176" s="26"/>
      <c r="C176" s="26"/>
      <c r="D176" s="26"/>
      <c r="E176" s="24"/>
      <c r="F176" s="26"/>
    </row>
    <row r="177" customFormat="false" ht="15" hidden="false" customHeight="false" outlineLevel="0" collapsed="false">
      <c r="A177" s="24"/>
      <c r="B177" s="26"/>
      <c r="C177" s="26"/>
      <c r="D177" s="26"/>
      <c r="E177" s="24"/>
      <c r="F177" s="26"/>
    </row>
    <row r="178" customFormat="false" ht="15" hidden="false" customHeight="false" outlineLevel="0" collapsed="false">
      <c r="A178" s="24"/>
      <c r="B178" s="26"/>
      <c r="C178" s="26"/>
      <c r="D178" s="26"/>
      <c r="E178" s="24"/>
      <c r="F178" s="26"/>
    </row>
    <row r="179" customFormat="false" ht="15" hidden="false" customHeight="false" outlineLevel="0" collapsed="false">
      <c r="A179" s="24"/>
      <c r="B179" s="26"/>
      <c r="C179" s="26"/>
      <c r="D179" s="26"/>
      <c r="E179" s="24"/>
      <c r="F179" s="26"/>
    </row>
    <row r="180" customFormat="false" ht="15" hidden="false" customHeight="false" outlineLevel="0" collapsed="false">
      <c r="A180" s="24"/>
      <c r="B180" s="26"/>
      <c r="C180" s="26"/>
      <c r="D180" s="26"/>
      <c r="E180" s="24"/>
      <c r="F180" s="26"/>
    </row>
    <row r="181" customFormat="false" ht="15" hidden="false" customHeight="false" outlineLevel="0" collapsed="false">
      <c r="A181" s="24"/>
      <c r="B181" s="26"/>
      <c r="C181" s="26"/>
      <c r="D181" s="26"/>
      <c r="E181" s="24"/>
      <c r="F181" s="26"/>
    </row>
    <row r="182" customFormat="false" ht="15" hidden="false" customHeight="false" outlineLevel="0" collapsed="false">
      <c r="A182" s="24"/>
      <c r="B182" s="26"/>
      <c r="C182" s="26"/>
      <c r="D182" s="26"/>
      <c r="E182" s="24"/>
      <c r="F182" s="26"/>
    </row>
    <row r="183" customFormat="false" ht="15" hidden="false" customHeight="false" outlineLevel="0" collapsed="false">
      <c r="A183" s="24"/>
      <c r="B183" s="26"/>
      <c r="C183" s="26"/>
      <c r="D183" s="26"/>
      <c r="E183" s="24"/>
      <c r="F183" s="26"/>
    </row>
    <row r="184" customFormat="false" ht="15" hidden="false" customHeight="false" outlineLevel="0" collapsed="false">
      <c r="A184" s="24"/>
      <c r="B184" s="26"/>
      <c r="C184" s="26"/>
      <c r="D184" s="26"/>
      <c r="E184" s="24"/>
      <c r="F184" s="26"/>
    </row>
    <row r="185" customFormat="false" ht="15" hidden="false" customHeight="false" outlineLevel="0" collapsed="false">
      <c r="A185" s="24"/>
      <c r="B185" s="26"/>
      <c r="C185" s="26"/>
      <c r="D185" s="26"/>
      <c r="E185" s="24"/>
      <c r="F185" s="26"/>
    </row>
    <row r="186" customFormat="false" ht="15" hidden="false" customHeight="false" outlineLevel="0" collapsed="false">
      <c r="A186" s="24"/>
      <c r="B186" s="26"/>
      <c r="C186" s="26"/>
      <c r="D186" s="26"/>
      <c r="E186" s="24"/>
      <c r="F186" s="26"/>
    </row>
    <row r="187" customFormat="false" ht="15" hidden="false" customHeight="false" outlineLevel="0" collapsed="false">
      <c r="A187" s="24"/>
      <c r="B187" s="26"/>
      <c r="C187" s="26"/>
      <c r="D187" s="26"/>
      <c r="E187" s="24"/>
      <c r="F187" s="26"/>
    </row>
    <row r="188" customFormat="false" ht="15" hidden="false" customHeight="false" outlineLevel="0" collapsed="false">
      <c r="A188" s="24"/>
      <c r="B188" s="26"/>
      <c r="C188" s="26"/>
      <c r="D188" s="26"/>
      <c r="E188" s="24"/>
      <c r="F188" s="26"/>
    </row>
    <row r="189" customFormat="false" ht="15" hidden="false" customHeight="false" outlineLevel="0" collapsed="false">
      <c r="A189" s="24"/>
      <c r="B189" s="26"/>
      <c r="C189" s="26"/>
      <c r="D189" s="26"/>
      <c r="E189" s="24"/>
      <c r="F189" s="26"/>
    </row>
    <row r="190" customFormat="false" ht="15" hidden="false" customHeight="false" outlineLevel="0" collapsed="false">
      <c r="A190" s="24"/>
      <c r="B190" s="26"/>
      <c r="C190" s="26"/>
      <c r="D190" s="26"/>
      <c r="E190" s="24"/>
      <c r="F190" s="26"/>
    </row>
    <row r="191" customFormat="false" ht="15" hidden="false" customHeight="false" outlineLevel="0" collapsed="false">
      <c r="A191" s="24"/>
      <c r="B191" s="26"/>
      <c r="C191" s="26"/>
      <c r="D191" s="26"/>
      <c r="E191" s="24"/>
      <c r="F191" s="26"/>
    </row>
    <row r="192" customFormat="false" ht="15" hidden="false" customHeight="false" outlineLevel="0" collapsed="false">
      <c r="A192" s="24"/>
      <c r="B192" s="26"/>
      <c r="C192" s="26"/>
      <c r="D192" s="26"/>
      <c r="E192" s="24"/>
      <c r="F192" s="26"/>
    </row>
    <row r="193" customFormat="false" ht="15" hidden="false" customHeight="false" outlineLevel="0" collapsed="false">
      <c r="A193" s="24"/>
      <c r="B193" s="26"/>
      <c r="C193" s="26"/>
      <c r="D193" s="26"/>
      <c r="E193" s="24"/>
      <c r="F193" s="26"/>
    </row>
    <row r="194" customFormat="false" ht="15" hidden="false" customHeight="false" outlineLevel="0" collapsed="false">
      <c r="A194" s="24"/>
      <c r="B194" s="26"/>
      <c r="C194" s="26"/>
      <c r="D194" s="26"/>
      <c r="E194" s="24"/>
      <c r="F194" s="26"/>
    </row>
    <row r="195" customFormat="false" ht="15" hidden="false" customHeight="false" outlineLevel="0" collapsed="false">
      <c r="A195" s="24"/>
      <c r="B195" s="26"/>
      <c r="C195" s="26"/>
      <c r="D195" s="26"/>
      <c r="E195" s="24"/>
      <c r="F195" s="26"/>
    </row>
    <row r="196" customFormat="false" ht="15" hidden="false" customHeight="false" outlineLevel="0" collapsed="false">
      <c r="A196" s="24"/>
      <c r="B196" s="26"/>
      <c r="C196" s="26"/>
      <c r="D196" s="26"/>
      <c r="E196" s="24"/>
      <c r="F196" s="26"/>
    </row>
    <row r="197" customFormat="false" ht="15" hidden="false" customHeight="false" outlineLevel="0" collapsed="false">
      <c r="A197" s="24"/>
      <c r="B197" s="26"/>
      <c r="C197" s="26"/>
      <c r="D197" s="26"/>
      <c r="E197" s="24"/>
      <c r="F197" s="26"/>
    </row>
    <row r="198" customFormat="false" ht="15" hidden="false" customHeight="false" outlineLevel="0" collapsed="false">
      <c r="A198" s="24"/>
      <c r="B198" s="26"/>
      <c r="C198" s="26"/>
      <c r="D198" s="26"/>
      <c r="E198" s="24"/>
      <c r="F198" s="26"/>
    </row>
    <row r="199" customFormat="false" ht="15" hidden="false" customHeight="false" outlineLevel="0" collapsed="false">
      <c r="A199" s="24"/>
      <c r="B199" s="26"/>
      <c r="C199" s="26"/>
      <c r="D199" s="26"/>
      <c r="E199" s="24"/>
      <c r="F199" s="26"/>
    </row>
    <row r="200" customFormat="false" ht="15" hidden="false" customHeight="false" outlineLevel="0" collapsed="false">
      <c r="A200" s="24"/>
      <c r="B200" s="26"/>
      <c r="C200" s="26"/>
      <c r="D200" s="26"/>
      <c r="E200" s="24"/>
      <c r="F200" s="26"/>
    </row>
    <row r="201" customFormat="false" ht="15" hidden="false" customHeight="false" outlineLevel="0" collapsed="false">
      <c r="A201" s="24"/>
      <c r="B201" s="26"/>
      <c r="C201" s="26"/>
      <c r="D201" s="26"/>
      <c r="E201" s="24"/>
      <c r="F201" s="26"/>
    </row>
    <row r="202" customFormat="false" ht="15" hidden="false" customHeight="false" outlineLevel="0" collapsed="false">
      <c r="A202" s="24"/>
      <c r="B202" s="26"/>
      <c r="C202" s="26"/>
      <c r="D202" s="26"/>
      <c r="E202" s="24"/>
      <c r="F202" s="26"/>
    </row>
    <row r="203" customFormat="false" ht="15" hidden="false" customHeight="false" outlineLevel="0" collapsed="false">
      <c r="A203" s="24"/>
      <c r="B203" s="26"/>
      <c r="C203" s="26"/>
      <c r="D203" s="26"/>
      <c r="E203" s="24"/>
      <c r="F203" s="26"/>
    </row>
    <row r="204" customFormat="false" ht="15" hidden="false" customHeight="false" outlineLevel="0" collapsed="false">
      <c r="A204" s="24"/>
      <c r="B204" s="26"/>
      <c r="C204" s="26"/>
      <c r="D204" s="26"/>
      <c r="E204" s="24"/>
      <c r="F204" s="26"/>
    </row>
    <row r="205" customFormat="false" ht="15" hidden="false" customHeight="false" outlineLevel="0" collapsed="false">
      <c r="A205" s="24"/>
      <c r="B205" s="26"/>
      <c r="C205" s="26"/>
      <c r="D205" s="26"/>
      <c r="E205" s="24"/>
      <c r="F205" s="26"/>
    </row>
    <row r="206" customFormat="false" ht="15" hidden="false" customHeight="false" outlineLevel="0" collapsed="false">
      <c r="A206" s="24"/>
      <c r="B206" s="26"/>
      <c r="C206" s="26"/>
      <c r="D206" s="26"/>
      <c r="E206" s="24"/>
      <c r="F206" s="26"/>
    </row>
    <row r="207" customFormat="false" ht="15" hidden="false" customHeight="false" outlineLevel="0" collapsed="false">
      <c r="A207" s="24"/>
      <c r="B207" s="26"/>
      <c r="C207" s="26"/>
      <c r="D207" s="26"/>
      <c r="E207" s="24"/>
      <c r="F207" s="26"/>
    </row>
    <row r="208" customFormat="false" ht="15" hidden="false" customHeight="false" outlineLevel="0" collapsed="false">
      <c r="A208" s="24"/>
      <c r="B208" s="26"/>
      <c r="C208" s="26"/>
      <c r="D208" s="26"/>
      <c r="E208" s="24"/>
      <c r="F208" s="26"/>
    </row>
    <row r="209" customFormat="false" ht="15" hidden="false" customHeight="false" outlineLevel="0" collapsed="false">
      <c r="A209" s="24"/>
      <c r="B209" s="26"/>
      <c r="C209" s="26"/>
      <c r="D209" s="26"/>
      <c r="E209" s="24"/>
      <c r="F209" s="26"/>
    </row>
    <row r="210" customFormat="false" ht="15" hidden="false" customHeight="false" outlineLevel="0" collapsed="false">
      <c r="A210" s="24"/>
      <c r="B210" s="26"/>
      <c r="C210" s="26"/>
      <c r="D210" s="26"/>
      <c r="E210" s="24"/>
      <c r="F210" s="26"/>
    </row>
    <row r="211" customFormat="false" ht="15" hidden="false" customHeight="false" outlineLevel="0" collapsed="false">
      <c r="A211" s="24"/>
      <c r="B211" s="26"/>
      <c r="C211" s="26"/>
      <c r="D211" s="26"/>
      <c r="E211" s="24"/>
      <c r="F211" s="26"/>
    </row>
    <row r="212" customFormat="false" ht="15" hidden="false" customHeight="false" outlineLevel="0" collapsed="false">
      <c r="A212" s="24"/>
      <c r="B212" s="26"/>
      <c r="C212" s="26"/>
      <c r="D212" s="26"/>
      <c r="E212" s="24"/>
      <c r="F212" s="26"/>
    </row>
    <row r="213" customFormat="false" ht="15" hidden="false" customHeight="false" outlineLevel="0" collapsed="false">
      <c r="A213" s="24"/>
      <c r="B213" s="26"/>
      <c r="C213" s="26"/>
      <c r="D213" s="26"/>
      <c r="E213" s="24"/>
      <c r="F213" s="26"/>
    </row>
    <row r="214" customFormat="false" ht="15" hidden="false" customHeight="false" outlineLevel="0" collapsed="false">
      <c r="A214" s="24"/>
      <c r="B214" s="26"/>
      <c r="C214" s="26"/>
      <c r="D214" s="26"/>
      <c r="E214" s="24"/>
      <c r="F214" s="26"/>
    </row>
    <row r="215" customFormat="false" ht="15" hidden="false" customHeight="false" outlineLevel="0" collapsed="false">
      <c r="A215" s="24"/>
      <c r="B215" s="26"/>
      <c r="C215" s="26"/>
      <c r="D215" s="26"/>
      <c r="E215" s="24"/>
      <c r="F215" s="26"/>
    </row>
    <row r="216" customFormat="false" ht="15" hidden="false" customHeight="false" outlineLevel="0" collapsed="false">
      <c r="A216" s="24"/>
      <c r="B216" s="26"/>
      <c r="C216" s="26"/>
      <c r="D216" s="26"/>
      <c r="E216" s="24"/>
      <c r="F216" s="26"/>
    </row>
    <row r="217" customFormat="false" ht="15" hidden="false" customHeight="false" outlineLevel="0" collapsed="false">
      <c r="A217" s="24"/>
      <c r="B217" s="26"/>
      <c r="C217" s="26"/>
      <c r="D217" s="26"/>
      <c r="E217" s="24"/>
      <c r="F217" s="26"/>
    </row>
    <row r="218" customFormat="false" ht="15" hidden="false" customHeight="false" outlineLevel="0" collapsed="false">
      <c r="A218" s="24"/>
      <c r="B218" s="26"/>
      <c r="C218" s="26"/>
      <c r="D218" s="26"/>
      <c r="E218" s="24"/>
      <c r="F218" s="26"/>
    </row>
    <row r="219" customFormat="false" ht="15" hidden="false" customHeight="false" outlineLevel="0" collapsed="false">
      <c r="A219" s="24"/>
      <c r="B219" s="26"/>
      <c r="C219" s="26"/>
      <c r="D219" s="26"/>
      <c r="E219" s="24"/>
      <c r="F219" s="26"/>
    </row>
    <row r="220" customFormat="false" ht="15" hidden="false" customHeight="false" outlineLevel="0" collapsed="false">
      <c r="A220" s="24"/>
      <c r="B220" s="26"/>
      <c r="C220" s="26"/>
      <c r="D220" s="26"/>
      <c r="E220" s="24"/>
      <c r="F220" s="26"/>
    </row>
    <row r="221" customFormat="false" ht="15" hidden="false" customHeight="false" outlineLevel="0" collapsed="false">
      <c r="A221" s="24"/>
      <c r="B221" s="26"/>
      <c r="C221" s="26"/>
      <c r="D221" s="26"/>
      <c r="E221" s="24"/>
      <c r="F221" s="26"/>
    </row>
    <row r="222" customFormat="false" ht="15" hidden="false" customHeight="false" outlineLevel="0" collapsed="false">
      <c r="A222" s="24"/>
      <c r="B222" s="26"/>
      <c r="C222" s="26"/>
      <c r="D222" s="26"/>
      <c r="E222" s="24"/>
      <c r="F222" s="26"/>
    </row>
    <row r="223" customFormat="false" ht="15" hidden="false" customHeight="false" outlineLevel="0" collapsed="false">
      <c r="A223" s="24"/>
      <c r="B223" s="26"/>
      <c r="C223" s="26"/>
      <c r="D223" s="26"/>
      <c r="E223" s="24"/>
      <c r="F223" s="26"/>
    </row>
    <row r="224" customFormat="false" ht="15" hidden="false" customHeight="false" outlineLevel="0" collapsed="false">
      <c r="A224" s="24"/>
      <c r="B224" s="26"/>
      <c r="C224" s="26"/>
      <c r="D224" s="26"/>
      <c r="E224" s="24"/>
      <c r="F224" s="26"/>
    </row>
    <row r="225" customFormat="false" ht="15" hidden="false" customHeight="false" outlineLevel="0" collapsed="false">
      <c r="A225" s="24"/>
      <c r="B225" s="26"/>
      <c r="C225" s="26"/>
      <c r="D225" s="26"/>
      <c r="E225" s="24"/>
      <c r="F225" s="26"/>
    </row>
    <row r="226" customFormat="false" ht="15" hidden="false" customHeight="false" outlineLevel="0" collapsed="false">
      <c r="A226" s="24"/>
      <c r="B226" s="26"/>
      <c r="C226" s="26"/>
      <c r="D226" s="26"/>
      <c r="E226" s="24"/>
      <c r="F226" s="26"/>
    </row>
    <row r="227" customFormat="false" ht="15" hidden="false" customHeight="false" outlineLevel="0" collapsed="false">
      <c r="A227" s="24"/>
      <c r="B227" s="26"/>
      <c r="C227" s="26"/>
      <c r="D227" s="26"/>
      <c r="E227" s="24"/>
      <c r="F227" s="26"/>
    </row>
    <row r="228" customFormat="false" ht="15" hidden="false" customHeight="false" outlineLevel="0" collapsed="false">
      <c r="A228" s="24"/>
      <c r="B228" s="26"/>
      <c r="C228" s="26"/>
      <c r="D228" s="26"/>
      <c r="E228" s="24"/>
      <c r="F228" s="26"/>
    </row>
    <row r="229" customFormat="false" ht="15" hidden="false" customHeight="false" outlineLevel="0" collapsed="false">
      <c r="A229" s="24"/>
      <c r="B229" s="26"/>
      <c r="C229" s="26"/>
      <c r="D229" s="26"/>
      <c r="E229" s="24"/>
      <c r="F229" s="26"/>
    </row>
    <row r="230" customFormat="false" ht="15" hidden="false" customHeight="false" outlineLevel="0" collapsed="false">
      <c r="A230" s="24"/>
      <c r="B230" s="26"/>
      <c r="C230" s="26"/>
      <c r="D230" s="26"/>
      <c r="E230" s="24"/>
      <c r="F230" s="26"/>
    </row>
    <row r="231" customFormat="false" ht="15" hidden="false" customHeight="false" outlineLevel="0" collapsed="false">
      <c r="A231" s="24"/>
      <c r="B231" s="26"/>
      <c r="C231" s="26"/>
      <c r="D231" s="26"/>
      <c r="E231" s="24"/>
      <c r="F231" s="26"/>
    </row>
    <row r="232" customFormat="false" ht="15" hidden="false" customHeight="false" outlineLevel="0" collapsed="false">
      <c r="A232" s="24"/>
      <c r="B232" s="26"/>
      <c r="C232" s="26"/>
      <c r="D232" s="26"/>
      <c r="E232" s="24"/>
      <c r="F232" s="26"/>
    </row>
    <row r="233" customFormat="false" ht="15" hidden="false" customHeight="false" outlineLevel="0" collapsed="false">
      <c r="A233" s="24"/>
      <c r="B233" s="26"/>
      <c r="C233" s="26"/>
      <c r="D233" s="26"/>
      <c r="E233" s="24"/>
      <c r="F233" s="26"/>
    </row>
    <row r="234" customFormat="false" ht="15" hidden="false" customHeight="false" outlineLevel="0" collapsed="false">
      <c r="A234" s="24"/>
      <c r="B234" s="26"/>
      <c r="C234" s="26"/>
      <c r="D234" s="26"/>
      <c r="E234" s="24"/>
      <c r="F234" s="26"/>
    </row>
    <row r="235" customFormat="false" ht="15" hidden="false" customHeight="false" outlineLevel="0" collapsed="false">
      <c r="A235" s="24"/>
      <c r="B235" s="26"/>
      <c r="C235" s="26"/>
      <c r="D235" s="26"/>
      <c r="E235" s="24"/>
      <c r="F235" s="26"/>
    </row>
    <row r="236" customFormat="false" ht="15" hidden="false" customHeight="false" outlineLevel="0" collapsed="false">
      <c r="A236" s="24"/>
      <c r="B236" s="26"/>
      <c r="C236" s="26"/>
      <c r="D236" s="26"/>
      <c r="E236" s="24"/>
      <c r="F236" s="26"/>
    </row>
    <row r="237" customFormat="false" ht="15" hidden="false" customHeight="false" outlineLevel="0" collapsed="false">
      <c r="A237" s="24"/>
      <c r="B237" s="26"/>
      <c r="C237" s="26"/>
      <c r="D237" s="26"/>
      <c r="E237" s="24"/>
      <c r="F237" s="26"/>
    </row>
    <row r="238" customFormat="false" ht="15" hidden="false" customHeight="false" outlineLevel="0" collapsed="false">
      <c r="A238" s="24"/>
      <c r="B238" s="26"/>
      <c r="C238" s="26"/>
      <c r="D238" s="26"/>
      <c r="E238" s="24"/>
      <c r="F238" s="26"/>
    </row>
    <row r="239" customFormat="false" ht="15" hidden="false" customHeight="false" outlineLevel="0" collapsed="false">
      <c r="A239" s="24"/>
      <c r="B239" s="26"/>
      <c r="C239" s="26"/>
      <c r="D239" s="26"/>
      <c r="E239" s="24"/>
      <c r="F239" s="26"/>
    </row>
    <row r="240" customFormat="false" ht="15" hidden="false" customHeight="false" outlineLevel="0" collapsed="false">
      <c r="A240" s="24"/>
      <c r="B240" s="26"/>
      <c r="C240" s="26"/>
      <c r="D240" s="26"/>
      <c r="E240" s="24"/>
      <c r="F240" s="26"/>
    </row>
    <row r="241" customFormat="false" ht="15" hidden="false" customHeight="false" outlineLevel="0" collapsed="false">
      <c r="A241" s="24"/>
      <c r="B241" s="26"/>
      <c r="C241" s="26"/>
      <c r="D241" s="26"/>
      <c r="E241" s="24"/>
      <c r="F241" s="26"/>
    </row>
    <row r="242" customFormat="false" ht="15" hidden="false" customHeight="false" outlineLevel="0" collapsed="false">
      <c r="A242" s="24"/>
      <c r="B242" s="26"/>
      <c r="C242" s="26"/>
      <c r="D242" s="26"/>
      <c r="E242" s="24"/>
      <c r="F242" s="26"/>
    </row>
    <row r="243" customFormat="false" ht="15" hidden="false" customHeight="false" outlineLevel="0" collapsed="false">
      <c r="A243" s="24"/>
      <c r="B243" s="26"/>
      <c r="C243" s="26"/>
      <c r="D243" s="26"/>
      <c r="E243" s="24"/>
      <c r="F243" s="26"/>
    </row>
    <row r="244" customFormat="false" ht="15" hidden="false" customHeight="false" outlineLevel="0" collapsed="false">
      <c r="A244" s="24"/>
      <c r="B244" s="26"/>
      <c r="C244" s="26"/>
      <c r="D244" s="26"/>
      <c r="E244" s="24"/>
      <c r="F244" s="26"/>
    </row>
    <row r="245" customFormat="false" ht="15" hidden="false" customHeight="false" outlineLevel="0" collapsed="false">
      <c r="A245" s="24"/>
      <c r="B245" s="26"/>
      <c r="C245" s="26"/>
      <c r="D245" s="26"/>
      <c r="E245" s="24"/>
      <c r="F245" s="26"/>
    </row>
    <row r="246" customFormat="false" ht="15" hidden="false" customHeight="false" outlineLevel="0" collapsed="false">
      <c r="A246" s="24"/>
      <c r="B246" s="26"/>
      <c r="C246" s="26"/>
      <c r="D246" s="26"/>
      <c r="E246" s="24"/>
      <c r="F246" s="26"/>
    </row>
    <row r="247" customFormat="false" ht="15" hidden="false" customHeight="false" outlineLevel="0" collapsed="false">
      <c r="A247" s="24"/>
      <c r="B247" s="26"/>
      <c r="C247" s="26"/>
      <c r="D247" s="26"/>
      <c r="E247" s="24"/>
      <c r="F247" s="26"/>
    </row>
    <row r="248" customFormat="false" ht="15" hidden="false" customHeight="false" outlineLevel="0" collapsed="false">
      <c r="A248" s="24"/>
      <c r="B248" s="26"/>
      <c r="C248" s="26"/>
      <c r="D248" s="26"/>
      <c r="E248" s="24"/>
      <c r="F248" s="26"/>
    </row>
    <row r="249" customFormat="false" ht="15" hidden="false" customHeight="false" outlineLevel="0" collapsed="false">
      <c r="A249" s="24"/>
      <c r="B249" s="26"/>
      <c r="C249" s="26"/>
      <c r="D249" s="26"/>
      <c r="E249" s="24"/>
      <c r="F249" s="26"/>
    </row>
    <row r="250" customFormat="false" ht="15" hidden="false" customHeight="false" outlineLevel="0" collapsed="false">
      <c r="A250" s="24"/>
      <c r="B250" s="26"/>
      <c r="C250" s="26"/>
      <c r="D250" s="26"/>
      <c r="E250" s="24"/>
      <c r="F250" s="26"/>
    </row>
    <row r="251" customFormat="false" ht="15" hidden="false" customHeight="false" outlineLevel="0" collapsed="false">
      <c r="A251" s="24"/>
      <c r="B251" s="26"/>
      <c r="C251" s="26"/>
      <c r="D251" s="26"/>
      <c r="E251" s="24"/>
      <c r="F251" s="26"/>
    </row>
    <row r="252" customFormat="false" ht="15" hidden="false" customHeight="false" outlineLevel="0" collapsed="false">
      <c r="A252" s="24"/>
      <c r="B252" s="26"/>
      <c r="C252" s="26"/>
      <c r="D252" s="26"/>
      <c r="E252" s="24"/>
      <c r="F252" s="26"/>
    </row>
    <row r="253" customFormat="false" ht="15" hidden="false" customHeight="false" outlineLevel="0" collapsed="false">
      <c r="A253" s="24"/>
      <c r="B253" s="26"/>
      <c r="C253" s="26"/>
      <c r="D253" s="26"/>
      <c r="E253" s="24"/>
      <c r="F253" s="26"/>
    </row>
    <row r="254" customFormat="false" ht="15" hidden="false" customHeight="false" outlineLevel="0" collapsed="false">
      <c r="A254" s="24"/>
      <c r="B254" s="26"/>
      <c r="C254" s="26"/>
      <c r="D254" s="26"/>
      <c r="E254" s="24"/>
      <c r="F254" s="26"/>
    </row>
    <row r="255" customFormat="false" ht="15" hidden="false" customHeight="false" outlineLevel="0" collapsed="false">
      <c r="A255" s="24"/>
      <c r="B255" s="26"/>
      <c r="C255" s="26"/>
      <c r="D255" s="26"/>
      <c r="E255" s="24"/>
      <c r="F255" s="26"/>
    </row>
    <row r="256" customFormat="false" ht="15" hidden="false" customHeight="false" outlineLevel="0" collapsed="false">
      <c r="A256" s="24"/>
      <c r="B256" s="26"/>
      <c r="C256" s="26"/>
      <c r="D256" s="26"/>
      <c r="E256" s="24"/>
      <c r="F256" s="26"/>
    </row>
    <row r="257" customFormat="false" ht="15" hidden="false" customHeight="false" outlineLevel="0" collapsed="false">
      <c r="A257" s="24"/>
      <c r="B257" s="26"/>
      <c r="C257" s="26"/>
      <c r="D257" s="26"/>
      <c r="E257" s="24"/>
      <c r="F257" s="26"/>
    </row>
    <row r="258" customFormat="false" ht="15" hidden="false" customHeight="false" outlineLevel="0" collapsed="false">
      <c r="A258" s="24"/>
      <c r="B258" s="26"/>
      <c r="C258" s="26"/>
      <c r="D258" s="26"/>
      <c r="E258" s="24"/>
      <c r="F258" s="26"/>
    </row>
    <row r="259" customFormat="false" ht="15" hidden="false" customHeight="false" outlineLevel="0" collapsed="false">
      <c r="A259" s="24"/>
      <c r="B259" s="26"/>
      <c r="C259" s="26"/>
      <c r="D259" s="26"/>
      <c r="E259" s="24"/>
      <c r="F259" s="26"/>
    </row>
    <row r="260" customFormat="false" ht="15" hidden="false" customHeight="false" outlineLevel="0" collapsed="false">
      <c r="A260" s="24"/>
      <c r="B260" s="26"/>
      <c r="C260" s="26"/>
      <c r="D260" s="26"/>
      <c r="E260" s="24"/>
      <c r="F260" s="26"/>
    </row>
    <row r="261" customFormat="false" ht="15" hidden="false" customHeight="false" outlineLevel="0" collapsed="false">
      <c r="A261" s="24"/>
      <c r="B261" s="26"/>
      <c r="C261" s="26"/>
      <c r="D261" s="26"/>
      <c r="E261" s="24"/>
      <c r="F261" s="26"/>
    </row>
    <row r="262" customFormat="false" ht="15" hidden="false" customHeight="false" outlineLevel="0" collapsed="false">
      <c r="A262" s="24"/>
      <c r="B262" s="26"/>
      <c r="C262" s="26"/>
      <c r="D262" s="26"/>
      <c r="E262" s="24"/>
      <c r="F262" s="26"/>
    </row>
    <row r="263" customFormat="false" ht="15" hidden="false" customHeight="false" outlineLevel="0" collapsed="false">
      <c r="A263" s="24"/>
      <c r="B263" s="26"/>
      <c r="C263" s="26"/>
      <c r="D263" s="26"/>
      <c r="E263" s="24"/>
      <c r="F263" s="26"/>
    </row>
    <row r="264" customFormat="false" ht="15" hidden="false" customHeight="false" outlineLevel="0" collapsed="false">
      <c r="A264" s="24"/>
      <c r="B264" s="26"/>
      <c r="C264" s="26"/>
      <c r="D264" s="26"/>
      <c r="E264" s="24"/>
      <c r="F264" s="26"/>
    </row>
    <row r="265" customFormat="false" ht="15" hidden="false" customHeight="false" outlineLevel="0" collapsed="false">
      <c r="A265" s="24"/>
      <c r="B265" s="26"/>
      <c r="C265" s="26"/>
      <c r="D265" s="26"/>
      <c r="E265" s="24"/>
      <c r="F265" s="26"/>
    </row>
    <row r="266" customFormat="false" ht="15" hidden="false" customHeight="false" outlineLevel="0" collapsed="false">
      <c r="A266" s="24"/>
      <c r="B266" s="26"/>
      <c r="C266" s="26"/>
      <c r="D266" s="26"/>
      <c r="E266" s="24"/>
      <c r="F266" s="26"/>
    </row>
    <row r="267" customFormat="false" ht="15" hidden="false" customHeight="false" outlineLevel="0" collapsed="false">
      <c r="A267" s="24"/>
      <c r="B267" s="26"/>
      <c r="C267" s="26"/>
      <c r="D267" s="26"/>
      <c r="E267" s="24"/>
      <c r="F267" s="26"/>
    </row>
    <row r="268" customFormat="false" ht="15" hidden="false" customHeight="false" outlineLevel="0" collapsed="false">
      <c r="A268" s="24"/>
      <c r="B268" s="26"/>
      <c r="C268" s="26"/>
      <c r="D268" s="26"/>
      <c r="E268" s="24"/>
      <c r="F268" s="26"/>
    </row>
    <row r="269" customFormat="false" ht="15" hidden="false" customHeight="false" outlineLevel="0" collapsed="false">
      <c r="A269" s="24"/>
      <c r="B269" s="26"/>
      <c r="C269" s="26"/>
      <c r="D269" s="26"/>
      <c r="E269" s="24"/>
      <c r="F269" s="26"/>
    </row>
    <row r="270" customFormat="false" ht="15" hidden="false" customHeight="false" outlineLevel="0" collapsed="false">
      <c r="A270" s="24"/>
      <c r="B270" s="26"/>
      <c r="C270" s="26"/>
      <c r="D270" s="26"/>
      <c r="E270" s="24"/>
      <c r="F270" s="26"/>
    </row>
    <row r="271" customFormat="false" ht="15" hidden="false" customHeight="false" outlineLevel="0" collapsed="false">
      <c r="A271" s="24"/>
      <c r="B271" s="26"/>
      <c r="C271" s="26"/>
      <c r="D271" s="26"/>
      <c r="E271" s="24"/>
      <c r="F271" s="26"/>
    </row>
    <row r="272" customFormat="false" ht="15" hidden="false" customHeight="false" outlineLevel="0" collapsed="false">
      <c r="A272" s="24"/>
      <c r="B272" s="26"/>
      <c r="C272" s="26"/>
      <c r="D272" s="26"/>
      <c r="E272" s="24"/>
      <c r="F272" s="26"/>
    </row>
    <row r="273" customFormat="false" ht="15" hidden="false" customHeight="false" outlineLevel="0" collapsed="false">
      <c r="A273" s="24"/>
      <c r="B273" s="26"/>
      <c r="C273" s="26"/>
      <c r="D273" s="26"/>
      <c r="E273" s="24"/>
      <c r="F273" s="26"/>
    </row>
    <row r="274" customFormat="false" ht="15" hidden="false" customHeight="false" outlineLevel="0" collapsed="false">
      <c r="A274" s="24"/>
      <c r="B274" s="26"/>
      <c r="C274" s="26"/>
      <c r="D274" s="26"/>
      <c r="E274" s="24"/>
      <c r="F274" s="26"/>
    </row>
    <row r="275" customFormat="false" ht="15" hidden="false" customHeight="false" outlineLevel="0" collapsed="false">
      <c r="A275" s="24"/>
      <c r="B275" s="26"/>
      <c r="C275" s="26"/>
      <c r="D275" s="26"/>
      <c r="E275" s="24"/>
      <c r="F275" s="26"/>
    </row>
    <row r="276" customFormat="false" ht="15" hidden="false" customHeight="false" outlineLevel="0" collapsed="false">
      <c r="A276" s="24"/>
      <c r="B276" s="26"/>
      <c r="C276" s="26"/>
      <c r="D276" s="26"/>
      <c r="E276" s="24"/>
      <c r="F276" s="26"/>
    </row>
    <row r="277" customFormat="false" ht="15" hidden="false" customHeight="false" outlineLevel="0" collapsed="false">
      <c r="A277" s="24"/>
      <c r="B277" s="26"/>
      <c r="C277" s="26"/>
      <c r="D277" s="26"/>
      <c r="E277" s="24"/>
      <c r="F277" s="26"/>
    </row>
    <row r="278" customFormat="false" ht="15" hidden="false" customHeight="false" outlineLevel="0" collapsed="false">
      <c r="A278" s="24"/>
      <c r="B278" s="26"/>
      <c r="C278" s="26"/>
      <c r="D278" s="26"/>
      <c r="E278" s="24"/>
      <c r="F278" s="26"/>
    </row>
    <row r="279" customFormat="false" ht="15" hidden="false" customHeight="false" outlineLevel="0" collapsed="false">
      <c r="A279" s="24"/>
      <c r="B279" s="26"/>
      <c r="C279" s="26"/>
      <c r="D279" s="26"/>
      <c r="E279" s="24"/>
      <c r="F279" s="26"/>
    </row>
    <row r="280" customFormat="false" ht="15" hidden="false" customHeight="false" outlineLevel="0" collapsed="false">
      <c r="A280" s="24"/>
      <c r="B280" s="26"/>
      <c r="C280" s="26"/>
      <c r="D280" s="26"/>
      <c r="E280" s="24"/>
      <c r="F280" s="26"/>
    </row>
    <row r="281" customFormat="false" ht="15" hidden="false" customHeight="false" outlineLevel="0" collapsed="false">
      <c r="A281" s="24"/>
      <c r="B281" s="26"/>
      <c r="C281" s="26"/>
      <c r="D281" s="26"/>
      <c r="E281" s="24"/>
      <c r="F281" s="26"/>
    </row>
    <row r="282" customFormat="false" ht="15" hidden="false" customHeight="false" outlineLevel="0" collapsed="false">
      <c r="A282" s="24"/>
      <c r="B282" s="26"/>
      <c r="C282" s="26"/>
      <c r="D282" s="26"/>
      <c r="E282" s="24"/>
      <c r="F282" s="26"/>
    </row>
    <row r="283" customFormat="false" ht="15" hidden="false" customHeight="false" outlineLevel="0" collapsed="false">
      <c r="A283" s="24"/>
      <c r="B283" s="26"/>
      <c r="C283" s="26"/>
      <c r="D283" s="26"/>
      <c r="E283" s="24"/>
      <c r="F283" s="26"/>
    </row>
    <row r="284" customFormat="false" ht="15" hidden="false" customHeight="false" outlineLevel="0" collapsed="false">
      <c r="A284" s="24"/>
      <c r="B284" s="26"/>
      <c r="C284" s="26"/>
      <c r="D284" s="26"/>
      <c r="E284" s="24"/>
      <c r="F284" s="26"/>
    </row>
    <row r="285" customFormat="false" ht="15" hidden="false" customHeight="false" outlineLevel="0" collapsed="false">
      <c r="A285" s="24"/>
      <c r="B285" s="26"/>
      <c r="C285" s="26"/>
      <c r="D285" s="26"/>
      <c r="E285" s="24"/>
      <c r="F285" s="26"/>
    </row>
    <row r="286" customFormat="false" ht="15" hidden="false" customHeight="false" outlineLevel="0" collapsed="false">
      <c r="A286" s="24"/>
      <c r="B286" s="26"/>
      <c r="C286" s="26"/>
      <c r="D286" s="26"/>
      <c r="E286" s="24"/>
      <c r="F286" s="26"/>
    </row>
    <row r="287" customFormat="false" ht="15" hidden="false" customHeight="false" outlineLevel="0" collapsed="false">
      <c r="A287" s="24"/>
      <c r="B287" s="26"/>
      <c r="C287" s="26"/>
      <c r="D287" s="26"/>
      <c r="E287" s="24"/>
      <c r="F287" s="26"/>
    </row>
    <row r="288" customFormat="false" ht="15" hidden="false" customHeight="false" outlineLevel="0" collapsed="false">
      <c r="A288" s="24"/>
      <c r="B288" s="26"/>
      <c r="C288" s="26"/>
      <c r="D288" s="26"/>
      <c r="E288" s="24"/>
      <c r="F288" s="26"/>
    </row>
    <row r="289" customFormat="false" ht="15" hidden="false" customHeight="false" outlineLevel="0" collapsed="false">
      <c r="A289" s="24"/>
      <c r="B289" s="26"/>
      <c r="C289" s="26"/>
      <c r="D289" s="26"/>
      <c r="E289" s="24"/>
      <c r="F289" s="26"/>
    </row>
    <row r="290" customFormat="false" ht="15" hidden="false" customHeight="false" outlineLevel="0" collapsed="false">
      <c r="A290" s="24"/>
      <c r="B290" s="26"/>
      <c r="C290" s="26"/>
      <c r="D290" s="26"/>
      <c r="E290" s="24"/>
      <c r="F290" s="26"/>
    </row>
    <row r="291" customFormat="false" ht="15" hidden="false" customHeight="false" outlineLevel="0" collapsed="false">
      <c r="A291" s="24"/>
      <c r="B291" s="26"/>
      <c r="C291" s="26"/>
      <c r="D291" s="26"/>
      <c r="E291" s="24"/>
      <c r="F291" s="26"/>
    </row>
    <row r="292" customFormat="false" ht="15" hidden="false" customHeight="false" outlineLevel="0" collapsed="false">
      <c r="A292" s="24"/>
      <c r="B292" s="26"/>
      <c r="C292" s="26"/>
      <c r="D292" s="26"/>
      <c r="E292" s="24"/>
      <c r="F292" s="26"/>
    </row>
    <row r="293" customFormat="false" ht="15" hidden="false" customHeight="false" outlineLevel="0" collapsed="false">
      <c r="A293" s="24"/>
      <c r="B293" s="26"/>
      <c r="C293" s="26"/>
      <c r="D293" s="26"/>
      <c r="E293" s="24"/>
      <c r="F293" s="26"/>
    </row>
    <row r="294" customFormat="false" ht="15" hidden="false" customHeight="false" outlineLevel="0" collapsed="false">
      <c r="A294" s="24"/>
      <c r="B294" s="26"/>
      <c r="C294" s="26"/>
      <c r="D294" s="26"/>
      <c r="E294" s="24"/>
      <c r="F294" s="26"/>
    </row>
    <row r="295" customFormat="false" ht="15" hidden="false" customHeight="false" outlineLevel="0" collapsed="false">
      <c r="A295" s="24"/>
      <c r="B295" s="26"/>
      <c r="C295" s="26"/>
      <c r="D295" s="26"/>
      <c r="E295" s="24"/>
      <c r="F295" s="26"/>
    </row>
    <row r="296" customFormat="false" ht="15" hidden="false" customHeight="false" outlineLevel="0" collapsed="false">
      <c r="A296" s="24"/>
      <c r="B296" s="26"/>
      <c r="C296" s="26"/>
      <c r="D296" s="26"/>
      <c r="E296" s="24"/>
      <c r="F296" s="26"/>
    </row>
    <row r="297" customFormat="false" ht="15" hidden="false" customHeight="false" outlineLevel="0" collapsed="false">
      <c r="A297" s="24"/>
      <c r="B297" s="26"/>
      <c r="C297" s="26"/>
      <c r="D297" s="26"/>
      <c r="E297" s="24"/>
      <c r="F297" s="26"/>
    </row>
    <row r="298" customFormat="false" ht="15" hidden="false" customHeight="false" outlineLevel="0" collapsed="false">
      <c r="A298" s="24"/>
      <c r="B298" s="26"/>
      <c r="C298" s="26"/>
      <c r="D298" s="26"/>
      <c r="E298" s="24"/>
      <c r="F298" s="26"/>
    </row>
    <row r="299" customFormat="false" ht="15" hidden="false" customHeight="false" outlineLevel="0" collapsed="false">
      <c r="A299" s="24"/>
      <c r="B299" s="26"/>
      <c r="C299" s="26"/>
      <c r="D299" s="26"/>
      <c r="E299" s="24"/>
      <c r="F299" s="26"/>
    </row>
    <row r="300" customFormat="false" ht="15" hidden="false" customHeight="false" outlineLevel="0" collapsed="false">
      <c r="A300" s="24"/>
      <c r="B300" s="26"/>
      <c r="C300" s="26"/>
      <c r="D300" s="26"/>
      <c r="E300" s="24"/>
      <c r="F300" s="26"/>
    </row>
    <row r="301" customFormat="false" ht="15" hidden="false" customHeight="false" outlineLevel="0" collapsed="false">
      <c r="A301" s="24"/>
      <c r="B301" s="26"/>
      <c r="C301" s="26"/>
      <c r="D301" s="26"/>
      <c r="E301" s="24"/>
      <c r="F301" s="26"/>
    </row>
    <row r="302" customFormat="false" ht="15" hidden="false" customHeight="false" outlineLevel="0" collapsed="false">
      <c r="A302" s="24"/>
      <c r="B302" s="26"/>
      <c r="C302" s="26"/>
      <c r="D302" s="26"/>
      <c r="E302" s="24"/>
      <c r="F302" s="26"/>
    </row>
    <row r="303" customFormat="false" ht="15" hidden="false" customHeight="false" outlineLevel="0" collapsed="false">
      <c r="A303" s="24"/>
      <c r="B303" s="26"/>
      <c r="C303" s="26"/>
      <c r="D303" s="26"/>
      <c r="E303" s="24"/>
      <c r="F303" s="26"/>
    </row>
    <row r="304" customFormat="false" ht="15" hidden="false" customHeight="false" outlineLevel="0" collapsed="false">
      <c r="A304" s="24"/>
      <c r="B304" s="26"/>
      <c r="C304" s="26"/>
      <c r="D304" s="26"/>
      <c r="E304" s="24"/>
      <c r="F304" s="26"/>
    </row>
  </sheetData>
  <conditionalFormatting sqref="D5:D304">
    <cfRule type="cellIs" priority="2" operator="equal" aboveAverage="0" equalAverage="0" bottom="0" percent="0" rank="0" text="" dxfId="3">
      <formula>"Ja"</formula>
    </cfRule>
    <cfRule type="cellIs" priority="3" operator="equal" aboveAverage="0" equalAverage="0" bottom="0" percent="0" rank="0" text="" dxfId="0">
      <formula>"Nej"</formula>
    </cfRule>
  </conditionalFormatting>
  <dataValidations count="2">
    <dataValidation allowBlank="true" error="Vælg en værdi fra listen." errorStyle="stop" errorTitle="Ugyldig værdi" operator="between" showDropDown="false" showErrorMessage="true" showInputMessage="false" sqref="B5:B304" type="list">
      <formula1>"Brud,Gom,Fælles"</formula1>
      <formula2>0</formula2>
    </dataValidation>
    <dataValidation allowBlank="true" error="Vælg en værdi fra listen." errorStyle="stop" errorTitle="Ugyldig værdi" operator="between" showDropDown="false" showErrorMessage="true" showInputMessage="false" sqref="D5:D304" type="list">
      <formula1>"Ja,Nej,Afventer"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2026-10-17T15:55:49Z</dcterms:created>
  <dc:creator>openpyxl</dc:creator>
  <dc:description/>
  <dc:language>en-US</dc:language>
  <cp:lastModifiedBy/>
  <dcterms:modified xsi:type="dcterms:W3CDTF">2026-10-17T17:55:57Z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