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tart her" sheetId="1" state="visible" r:id="rId3"/>
    <sheet name="Abonnementer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<sst xmlns="http://schemas.openxmlformats.org/spreadsheetml/2006/main" count="74" uniqueCount="51">
  <si>
    <t xml:space="preserve">Abonnementsoversigt</t>
  </si>
  <si>
    <t xml:space="preserve">Se hvad alle dine abonnementer koster om året, og find dem du kan opsige.</t>
  </si>
  <si>
    <t xml:space="preserve">SÅDAN BRUGER DU DEN</t>
  </si>
  <si>
    <t xml:space="preserve">1.  Abonnementer   Skriv alle dine abonnementer: streaming, apps, fitness, aviser, forsikringer og medlemskaber.</t>
  </si>
  <si>
    <t xml:space="preserve">2.  Pris og hyppighed   Skriv prisen og hvor ofte du betaler. Alt omregnes til pris pr. måned og pr. år.</t>
  </si>
  <si>
    <t xml:space="preserve">3.  Bruger du den?   Vælg Ja, Nej eller Måske. Overblikket viser, hvad du kan spare ved at opsige dem, du ikke bruger.</t>
  </si>
  <si>
    <t xml:space="preserve">TIPS</t>
  </si>
  <si>
    <t xml:space="preserve">•  Tjek din netbank eller MobilePay for faste betalinger. Mange glemmer de små abonnementer på 29-49 kr.</t>
  </si>
  <si>
    <t xml:space="preserve">•  Skriv næste betalingsdato, så du kan nå at opsige, før du bliver trukket igen.</t>
  </si>
  <si>
    <t xml:space="preserve">FARVEGUIDE</t>
  </si>
  <si>
    <t xml:space="preserve">Gule felter = felter du udfylder.   Hvide og grønne felter beregnes automatisk, så dem skal du ikke røre.</t>
  </si>
  <si>
    <t xml:space="preserve">Gratis skabelon fra Kroneklar. Virker i Excel og Google Sheets.</t>
  </si>
  <si>
    <t xml:space="preserve">Mine abonnementer</t>
  </si>
  <si>
    <t xml:space="preserve">Udfyld de gule felter.</t>
  </si>
  <si>
    <t xml:space="preserve">PR. MÅNED</t>
  </si>
  <si>
    <t xml:space="preserve">PR. ÅR</t>
  </si>
  <si>
    <t xml:space="preserve">KAN SPARES PR. ÅR</t>
  </si>
  <si>
    <t xml:space="preserve">ANTAL</t>
  </si>
  <si>
    <t xml:space="preserve">Abonnement</t>
  </si>
  <si>
    <t xml:space="preserve">Kategori</t>
  </si>
  <si>
    <t xml:space="preserve">Pris</t>
  </si>
  <si>
    <t xml:space="preserve">Betales</t>
  </si>
  <si>
    <t xml:space="preserve">Pr. måned</t>
  </si>
  <si>
    <t xml:space="preserve">Pr. år</t>
  </si>
  <si>
    <t xml:space="preserve">Næste betaling</t>
  </si>
  <si>
    <t xml:space="preserve">Bruger jeg den?</t>
  </si>
  <si>
    <t xml:space="preserve">Forslag</t>
  </si>
  <si>
    <t xml:space="preserve">Netflix</t>
  </si>
  <si>
    <t xml:space="preserve">Streaming</t>
  </si>
  <si>
    <t xml:space="preserve">Månedlig</t>
  </si>
  <si>
    <t xml:space="preserve">Ja</t>
  </si>
  <si>
    <t xml:space="preserve">Viaplay</t>
  </si>
  <si>
    <t xml:space="preserve">Måske</t>
  </si>
  <si>
    <t xml:space="preserve">Spotify Family</t>
  </si>
  <si>
    <t xml:space="preserve">Musik</t>
  </si>
  <si>
    <t xml:space="preserve">Fitnesscenter</t>
  </si>
  <si>
    <t xml:space="preserve">Fitness &amp; sport</t>
  </si>
  <si>
    <t xml:space="preserve">Nej</t>
  </si>
  <si>
    <t xml:space="preserve">Cloud-lagring</t>
  </si>
  <si>
    <t xml:space="preserve">Apps &amp; software</t>
  </si>
  <si>
    <t xml:space="preserve">Avisabonnement</t>
  </si>
  <si>
    <t xml:space="preserve">Aviser &amp; blade</t>
  </si>
  <si>
    <t xml:space="preserve">Årlig</t>
  </si>
  <si>
    <t xml:space="preserve">Mobilabonnement</t>
  </si>
  <si>
    <t xml:space="preserve">Mobil &amp; internet</t>
  </si>
  <si>
    <t xml:space="preserve">Fagforening</t>
  </si>
  <si>
    <t xml:space="preserve">Medlemskab</t>
  </si>
  <si>
    <t xml:space="preserve">Kvartalsvis</t>
  </si>
  <si>
    <t xml:space="preserve">Fotoapp</t>
  </si>
  <si>
    <t xml:space="preserve">I alt</t>
  </si>
  <si>
    <t xml:space="preserve">Andet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</si>
</sst>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&quot; kr.&quot;;[RED]\-#,##0&quot; kr.&quot;;\-"/>
    <numFmt numFmtId="166" formatCode="0"/>
    <numFmt numFmtId="167" formatCode="#,##0.00&quot; kr.&quot;;[RED]\-#,##0.00&quot; kr.&quot;;\-"/>
    <numFmt numFmtId="168" formatCode="dd\-mm\-yyyy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1F4E3D"/>
      <name val="Arial"/>
      <family val="0"/>
      <charset val="1"/>
    </font>
    <font>
      <sz val="11"/>
      <color rgb="FF666666"/>
      <name val="Arial"/>
      <family val="0"/>
      <charset val="1"/>
    </font>
    <font>
      <b val="true"/>
      <sz val="11"/>
      <color rgb="FF2A6F55"/>
      <name val="Arial"/>
      <family val="0"/>
      <charset val="1"/>
    </font>
    <font>
      <sz val="10"/>
      <color rgb="FF222222"/>
      <name val="Arial"/>
      <family val="0"/>
      <charset val="1"/>
    </font>
    <font>
      <sz val="9"/>
      <color rgb="FF888888"/>
      <name val="Arial"/>
      <family val="0"/>
      <charset val="1"/>
    </font>
    <font>
      <b val="true"/>
      <sz val="20"/>
      <color rgb="FF1F4E3D"/>
      <name val="Arial"/>
      <family val="0"/>
      <charset val="1"/>
    </font>
    <font>
      <sz val="10"/>
      <color rgb="FF666666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4"/>
      <color rgb="FF1F4E3D"/>
      <name val="Arial"/>
      <family val="0"/>
      <charset val="1"/>
    </font>
    <font>
      <b val="true"/>
      <sz val="14"/>
      <color rgb="FF2A7F4F"/>
      <name val="Arial"/>
      <family val="0"/>
      <charset val="1"/>
    </font>
    <font>
      <b val="true"/>
      <sz val="10"/>
      <color rgb="FF1F4E3D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222222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8E1"/>
        <bgColor rgb="FFFFF3C4"/>
      </patternFill>
    </fill>
    <fill>
      <patternFill patternType="solid">
        <fgColor rgb="FF1F4E3D"/>
        <bgColor rgb="FF2A6F55"/>
      </patternFill>
    </fill>
    <fill>
      <patternFill patternType="solid">
        <fgColor rgb="FFE8F1EC"/>
        <bgColor rgb="FFFFF8E1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2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13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12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4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C0392B"/>
      </font>
      <fill>
        <patternFill>
          <bgColor rgb="FFFDE2E1"/>
        </patternFill>
      </fill>
    </dxf>
    <dxf>
      <font>
        <name val="Arial"/>
        <charset val="1"/>
        <family val="0"/>
        <b val="1"/>
        <color rgb="FFB45309"/>
      </font>
      <fill>
        <patternFill>
          <bgColor rgb="FFFFF3C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666666"/>
      <rgbColor rgb="FF800080"/>
      <rgbColor rgb="FF2A6F55"/>
      <rgbColor rgb="FFC0C0C0"/>
      <rgbColor rgb="FF888888"/>
      <rgbColor rgb="FF93A9CE"/>
      <rgbColor rgb="FFAB4744"/>
      <rgbColor rgb="FFFFF8E1"/>
      <rgbColor rgb="FFE8F1EC"/>
      <rgbColor rgb="FF660066"/>
      <rgbColor rgb="FFDC853E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4F81BD"/>
      <rgbColor rgb="FF0000FF"/>
      <rgbColor rgb="FF00CCFF"/>
      <rgbColor rgb="FFCCFFFF"/>
      <rgbColor rgb="FFFDE2E1"/>
      <rgbColor rgb="FFFFF3C4"/>
      <rgbColor rgb="FF99CCFF"/>
      <rgbColor rgb="FFD09493"/>
      <rgbColor rgb="FFCC99FF"/>
      <rgbColor rgb="FFE9C46A"/>
      <rgbColor rgb="FF4672A8"/>
      <rgbColor rgb="FF4299B0"/>
      <rgbColor rgb="FF99CC00"/>
      <rgbColor rgb="FFFFCC00"/>
      <rgbColor rgb="FFFF9900"/>
      <rgbColor rgb="FFFF6600"/>
      <rgbColor rgb="FF725990"/>
      <rgbColor rgb="FF8AA64F"/>
      <rgbColor rgb="FF1F4E3D"/>
      <rgbColor rgb="FF2A7F4F"/>
      <rgbColor rgb="FF003300"/>
      <rgbColor rgb="FF333300"/>
      <rgbColor rgb="FFC0392B"/>
      <rgbColor rgb="FFB45309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Pris pr. år fordelt på kategori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672a8"/>
              </a:solidFill>
              <a:ln w="0">
                <a:noFill/>
              </a:ln>
            </c:spPr>
          </c:dPt>
          <c:dPt>
            <c:idx val="1"/>
            <c:spPr>
              <a:solidFill>
                <a:srgbClr val="ab4744"/>
              </a:solidFill>
              <a:ln w="0">
                <a:noFill/>
              </a:ln>
            </c:spPr>
          </c:dPt>
          <c:dPt>
            <c:idx val="2"/>
            <c:spPr>
              <a:solidFill>
                <a:srgbClr val="8aa64f"/>
              </a:solidFill>
              <a:ln w="0">
                <a:noFill/>
              </a:ln>
            </c:spPr>
          </c:dPt>
          <c:dPt>
            <c:idx val="3"/>
            <c:spPr>
              <a:solidFill>
                <a:srgbClr val="725990"/>
              </a:solidFill>
              <a:ln w="0">
                <a:noFill/>
              </a:ln>
            </c:spPr>
          </c:dPt>
          <c:dPt>
            <c:idx val="4"/>
            <c:spPr>
              <a:solidFill>
                <a:srgbClr val="4299b0"/>
              </a:solidFill>
              <a:ln w="0">
                <a:noFill/>
              </a:ln>
            </c:spPr>
          </c:dPt>
          <c:dPt>
            <c:idx val="5"/>
            <c:spPr>
              <a:solidFill>
                <a:srgbClr val="dc853e"/>
              </a:solidFill>
              <a:ln w="0">
                <a:noFill/>
              </a:ln>
            </c:spPr>
          </c:dPt>
          <c:dPt>
            <c:idx val="6"/>
            <c:spPr>
              <a:solidFill>
                <a:srgbClr val="93a9ce"/>
              </a:solidFill>
              <a:ln w="0">
                <a:noFill/>
              </a:ln>
            </c:spPr>
          </c:dPt>
          <c:dPt>
            <c:idx val="7"/>
            <c:spPr>
              <a:solidFill>
                <a:srgbClr val="d09493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4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5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6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7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bestFit"/>
            <c:showLegendKey val="1"/>
            <c:showVal val="1"/>
            <c:showCatName val="1"/>
            <c:showSerName val="1"/>
            <c:showPercent val="1"/>
            <c:separator>; </c:separator>
            <c:showLeaderLines val="1"/>
          </c:dLbls>
          <c:cat>
            <c:strRef>
              <c:f>Abonnementer!$A$39:$A$46</c:f>
              <c:strCache>
                <c:ptCount val="8"/>
                <c:pt idx="0">
                  <c:v>Streaming</c:v>
                </c:pt>
                <c:pt idx="1">
                  <c:v>Musik</c:v>
                </c:pt>
                <c:pt idx="2">
                  <c:v>Apps &amp; software</c:v>
                </c:pt>
                <c:pt idx="3">
                  <c:v>Fitness &amp; sport</c:v>
                </c:pt>
                <c:pt idx="4">
                  <c:v>Aviser &amp; blade</c:v>
                </c:pt>
                <c:pt idx="5">
                  <c:v>Mobil &amp; internet</c:v>
                </c:pt>
                <c:pt idx="6">
                  <c:v>Medlemskab</c:v>
                </c:pt>
                <c:pt idx="7">
                  <c:v>Andet</c:v>
                </c:pt>
              </c:strCache>
            </c:strRef>
          </c:cat>
          <c:val>
            <c:numRef>
              <c:f>Abonnementer!$B$39:$B$46</c:f>
              <c:numCache>
                <c:formatCode>#,##0" kr.";[RED]\-#,##0" kr.";\-</c:formatCode>
                <c:ptCount val="8"/>
                <c:pt idx="0">
                  <c:v>7176</c:v>
                </c:pt>
                <c:pt idx="1">
                  <c:v>2148</c:v>
                </c:pt>
                <c:pt idx="2">
                  <c:v>699</c:v>
                </c:pt>
                <c:pt idx="3">
                  <c:v>3588</c:v>
                </c:pt>
                <c:pt idx="4">
                  <c:v>1200</c:v>
                </c:pt>
                <c:pt idx="5">
                  <c:v>1548</c:v>
                </c:pt>
                <c:pt idx="6">
                  <c:v>5400</c:v>
                </c:pt>
                <c:pt idx="7">
                  <c:v>0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36</xdr:row>
      <xdr:rowOff>78120</xdr:rowOff>
    </xdr:from>
    <xdr:to>
      <xdr:col>8</xdr:col>
      <xdr:colOff>97920</xdr:colOff>
      <xdr:row>51</xdr:row>
      <xdr:rowOff>100080</xdr:rowOff>
    </xdr:to>
    <xdr:graphicFrame>
      <xdr:nvGraphicFramePr>
        <xdr:cNvPr id="0" name="Chart 1"/>
        <xdr:cNvGraphicFramePr/>
      </xdr:nvGraphicFramePr>
      <xdr:xfrm>
        <a:off x="4017600" y="7448400"/>
        <a:ext cx="467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9C46A"/>
    <pageSetUpPr fitToPage="false"/>
  </sheetPr>
  <dimension ref="B2:B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2" customFormat="false" ht="29.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30" hidden="false" customHeight="true" outlineLevel="0" collapsed="false">
      <c r="B6" s="4" t="s">
        <v>3</v>
      </c>
    </row>
    <row r="7" customFormat="false" ht="30" hidden="false" customHeight="true" outlineLevel="0" collapsed="false">
      <c r="B7" s="4" t="s">
        <v>4</v>
      </c>
    </row>
    <row r="8" customFormat="false" ht="30" hidden="false" customHeight="true" outlineLevel="0" collapsed="false">
      <c r="B8" s="4" t="s">
        <v>5</v>
      </c>
    </row>
    <row r="10" customFormat="false" ht="15" hidden="false" customHeight="false" outlineLevel="0" collapsed="false">
      <c r="B10" s="3" t="s">
        <v>6</v>
      </c>
    </row>
    <row r="11" customFormat="false" ht="30" hidden="false" customHeight="true" outlineLevel="0" collapsed="false">
      <c r="B11" s="4" t="s">
        <v>7</v>
      </c>
    </row>
    <row r="12" customFormat="false" ht="30" hidden="false" customHeight="true" outlineLevel="0" collapsed="false">
      <c r="B12" s="4" t="s">
        <v>8</v>
      </c>
    </row>
    <row r="14" customFormat="false" ht="15" hidden="false" customHeight="false" outlineLevel="0" collapsed="false">
      <c r="B14" s="3" t="s">
        <v>9</v>
      </c>
    </row>
    <row r="15" customFormat="false" ht="15" hidden="false" customHeight="false" outlineLevel="0" collapsed="false">
      <c r="B15" s="5" t="s">
        <v>10</v>
      </c>
    </row>
    <row r="17" customFormat="false" ht="15" hidden="false" customHeight="false" outlineLevel="0" collapsed="false">
      <c r="B17" s="6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6F55"/>
    <pageSetUpPr fitToPage="false"/>
  </sheetPr>
  <dimension ref="A1:I4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8"/>
    <col collapsed="false" customWidth="true" hidden="false" outlineLevel="0" max="5" min="3" style="0" width="13"/>
    <col collapsed="false" customWidth="true" hidden="false" outlineLevel="0" max="6" min="6" style="0" width="14"/>
    <col collapsed="false" customWidth="true" hidden="false" outlineLevel="0" max="7" min="7" style="0" width="13"/>
    <col collapsed="false" customWidth="true" hidden="false" outlineLevel="0" max="8" min="8" style="0" width="12"/>
    <col collapsed="false" customWidth="true" hidden="false" outlineLevel="0" max="9" min="9" style="0" width="14"/>
  </cols>
  <sheetData>
    <row r="1" customFormat="false" ht="31.5" hidden="false" customHeight="true" outlineLevel="0" collapsed="false">
      <c r="A1" s="7" t="s">
        <v>12</v>
      </c>
    </row>
    <row r="2" customFormat="false" ht="15" hidden="false" customHeight="false" outlineLevel="0" collapsed="false">
      <c r="A2" s="8" t="s">
        <v>13</v>
      </c>
      <c r="C2" s="9" t="s">
        <v>14</v>
      </c>
      <c r="D2" s="9" t="s">
        <v>15</v>
      </c>
      <c r="E2" s="9" t="s">
        <v>16</v>
      </c>
      <c r="F2" s="9" t="s">
        <v>17</v>
      </c>
    </row>
    <row r="3" customFormat="false" ht="30" hidden="false" customHeight="true" outlineLevel="0" collapsed="false">
      <c r="C3" s="10" t="n">
        <f aca="false">E36</f>
        <v>1813.25</v>
      </c>
      <c r="D3" s="10" t="n">
        <f aca="false">F36</f>
        <v>21759</v>
      </c>
      <c r="E3" s="11" t="n">
        <f aca="false">SUMIF(H6:H35,"Nej",F6:F35)</f>
        <v>4788</v>
      </c>
      <c r="F3" s="12" t="n">
        <f aca="false">COUNTA(A6:A35)</f>
        <v>9</v>
      </c>
    </row>
    <row r="5" customFormat="false" ht="23.85" hidden="false" customHeight="false" outlineLevel="0" collapsed="false">
      <c r="A5" s="13" t="s">
        <v>18</v>
      </c>
      <c r="B5" s="14" t="s">
        <v>19</v>
      </c>
      <c r="C5" s="14" t="s">
        <v>20</v>
      </c>
      <c r="D5" s="14" t="s">
        <v>21</v>
      </c>
      <c r="E5" s="14" t="s">
        <v>22</v>
      </c>
      <c r="F5" s="14" t="s">
        <v>23</v>
      </c>
      <c r="G5" s="14" t="s">
        <v>24</v>
      </c>
      <c r="H5" s="14" t="s">
        <v>25</v>
      </c>
      <c r="I5" s="14" t="s">
        <v>26</v>
      </c>
    </row>
    <row r="6" customFormat="false" ht="15" hidden="false" customHeight="false" outlineLevel="0" collapsed="false">
      <c r="A6" s="15" t="s">
        <v>27</v>
      </c>
      <c r="B6" s="15" t="s">
        <v>28</v>
      </c>
      <c r="C6" s="16" t="n">
        <v>149</v>
      </c>
      <c r="D6" s="17" t="s">
        <v>29</v>
      </c>
      <c r="E6" s="18" t="n">
        <f aca="false">IF(N(C6)=0,"",C6/IF(D6="Kvartalsvis",3,IF(D6="Halvårlig",6,IF(D6="Årlig",12,1))))</f>
        <v>149</v>
      </c>
      <c r="F6" s="19" t="n">
        <f aca="false">IF(E6="","",E6*12)</f>
        <v>1788</v>
      </c>
      <c r="G6" s="20"/>
      <c r="H6" s="17" t="s">
        <v>30</v>
      </c>
      <c r="I6" s="21" t="str">
        <f aca="false">IF(A6="","",IF(H6="Nej","Opsig",IF(H6="Måske","Overvej","")))</f>
        <v/>
      </c>
    </row>
    <row r="7" customFormat="false" ht="15" hidden="false" customHeight="false" outlineLevel="0" collapsed="false">
      <c r="A7" s="15" t="s">
        <v>31</v>
      </c>
      <c r="B7" s="15" t="s">
        <v>28</v>
      </c>
      <c r="C7" s="16" t="n">
        <v>449</v>
      </c>
      <c r="D7" s="17" t="s">
        <v>29</v>
      </c>
      <c r="E7" s="18" t="n">
        <f aca="false">IF(N(C7)=0,"",C7/IF(D7="Kvartalsvis",3,IF(D7="Halvårlig",6,IF(D7="Årlig",12,1))))</f>
        <v>449</v>
      </c>
      <c r="F7" s="19" t="n">
        <f aca="false">IF(E7="","",E7*12)</f>
        <v>5388</v>
      </c>
      <c r="G7" s="20"/>
      <c r="H7" s="17" t="s">
        <v>32</v>
      </c>
      <c r="I7" s="21" t="str">
        <f aca="false">IF(A7="","",IF(H7="Nej","Opsig",IF(H7="Måske","Overvej","")))</f>
        <v>Overvej</v>
      </c>
    </row>
    <row r="8" customFormat="false" ht="15" hidden="false" customHeight="false" outlineLevel="0" collapsed="false">
      <c r="A8" s="15" t="s">
        <v>33</v>
      </c>
      <c r="B8" s="15" t="s">
        <v>34</v>
      </c>
      <c r="C8" s="16" t="n">
        <v>179</v>
      </c>
      <c r="D8" s="17" t="s">
        <v>29</v>
      </c>
      <c r="E8" s="18" t="n">
        <f aca="false">IF(N(C8)=0,"",C8/IF(D8="Kvartalsvis",3,IF(D8="Halvårlig",6,IF(D8="Årlig",12,1))))</f>
        <v>179</v>
      </c>
      <c r="F8" s="19" t="n">
        <f aca="false">IF(E8="","",E8*12)</f>
        <v>2148</v>
      </c>
      <c r="G8" s="20"/>
      <c r="H8" s="17" t="s">
        <v>30</v>
      </c>
      <c r="I8" s="21" t="str">
        <f aca="false">IF(A8="","",IF(H8="Nej","Opsig",IF(H8="Måske","Overvej","")))</f>
        <v/>
      </c>
    </row>
    <row r="9" customFormat="false" ht="15" hidden="false" customHeight="false" outlineLevel="0" collapsed="false">
      <c r="A9" s="15" t="s">
        <v>35</v>
      </c>
      <c r="B9" s="15" t="s">
        <v>36</v>
      </c>
      <c r="C9" s="16" t="n">
        <v>299</v>
      </c>
      <c r="D9" s="17" t="s">
        <v>29</v>
      </c>
      <c r="E9" s="18" t="n">
        <f aca="false">IF(N(C9)=0,"",C9/IF(D9="Kvartalsvis",3,IF(D9="Halvårlig",6,IF(D9="Årlig",12,1))))</f>
        <v>299</v>
      </c>
      <c r="F9" s="19" t="n">
        <f aca="false">IF(E9="","",E9*12)</f>
        <v>3588</v>
      </c>
      <c r="G9" s="20"/>
      <c r="H9" s="17" t="s">
        <v>37</v>
      </c>
      <c r="I9" s="21" t="str">
        <f aca="false">IF(A9="","",IF(H9="Nej","Opsig",IF(H9="Måske","Overvej","")))</f>
        <v>Opsig</v>
      </c>
    </row>
    <row r="10" customFormat="false" ht="15" hidden="false" customHeight="false" outlineLevel="0" collapsed="false">
      <c r="A10" s="15" t="s">
        <v>38</v>
      </c>
      <c r="B10" s="15" t="s">
        <v>39</v>
      </c>
      <c r="C10" s="16" t="n">
        <v>25</v>
      </c>
      <c r="D10" s="17" t="s">
        <v>29</v>
      </c>
      <c r="E10" s="18" t="n">
        <f aca="false">IF(N(C10)=0,"",C10/IF(D10="Kvartalsvis",3,IF(D10="Halvårlig",6,IF(D10="Årlig",12,1))))</f>
        <v>25</v>
      </c>
      <c r="F10" s="19" t="n">
        <f aca="false">IF(E10="","",E10*12)</f>
        <v>300</v>
      </c>
      <c r="G10" s="20"/>
      <c r="H10" s="17" t="s">
        <v>30</v>
      </c>
      <c r="I10" s="21" t="str">
        <f aca="false">IF(A10="","",IF(H10="Nej","Opsig",IF(H10="Måske","Overvej","")))</f>
        <v/>
      </c>
    </row>
    <row r="11" customFormat="false" ht="15" hidden="false" customHeight="false" outlineLevel="0" collapsed="false">
      <c r="A11" s="15" t="s">
        <v>40</v>
      </c>
      <c r="B11" s="15" t="s">
        <v>41</v>
      </c>
      <c r="C11" s="16" t="n">
        <v>1200</v>
      </c>
      <c r="D11" s="17" t="s">
        <v>42</v>
      </c>
      <c r="E11" s="18" t="n">
        <f aca="false">IF(N(C11)=0,"",C11/IF(D11="Kvartalsvis",3,IF(D11="Halvårlig",6,IF(D11="Årlig",12,1))))</f>
        <v>100</v>
      </c>
      <c r="F11" s="19" t="n">
        <f aca="false">IF(E11="","",E11*12)</f>
        <v>1200</v>
      </c>
      <c r="G11" s="20"/>
      <c r="H11" s="17" t="s">
        <v>37</v>
      </c>
      <c r="I11" s="21" t="str">
        <f aca="false">IF(A11="","",IF(H11="Nej","Opsig",IF(H11="Måske","Overvej","")))</f>
        <v>Opsig</v>
      </c>
    </row>
    <row r="12" customFormat="false" ht="15" hidden="false" customHeight="false" outlineLevel="0" collapsed="false">
      <c r="A12" s="15" t="s">
        <v>43</v>
      </c>
      <c r="B12" s="15" t="s">
        <v>44</v>
      </c>
      <c r="C12" s="16" t="n">
        <v>129</v>
      </c>
      <c r="D12" s="17" t="s">
        <v>29</v>
      </c>
      <c r="E12" s="18" t="n">
        <f aca="false">IF(N(C12)=0,"",C12/IF(D12="Kvartalsvis",3,IF(D12="Halvårlig",6,IF(D12="Årlig",12,1))))</f>
        <v>129</v>
      </c>
      <c r="F12" s="19" t="n">
        <f aca="false">IF(E12="","",E12*12)</f>
        <v>1548</v>
      </c>
      <c r="G12" s="20"/>
      <c r="H12" s="17" t="s">
        <v>30</v>
      </c>
      <c r="I12" s="21" t="str">
        <f aca="false">IF(A12="","",IF(H12="Nej","Opsig",IF(H12="Måske","Overvej","")))</f>
        <v/>
      </c>
    </row>
    <row r="13" customFormat="false" ht="15" hidden="false" customHeight="false" outlineLevel="0" collapsed="false">
      <c r="A13" s="15" t="s">
        <v>45</v>
      </c>
      <c r="B13" s="15" t="s">
        <v>46</v>
      </c>
      <c r="C13" s="16" t="n">
        <v>1350</v>
      </c>
      <c r="D13" s="17" t="s">
        <v>47</v>
      </c>
      <c r="E13" s="18" t="n">
        <f aca="false">IF(N(C13)=0,"",C13/IF(D13="Kvartalsvis",3,IF(D13="Halvårlig",6,IF(D13="Årlig",12,1))))</f>
        <v>450</v>
      </c>
      <c r="F13" s="19" t="n">
        <f aca="false">IF(E13="","",E13*12)</f>
        <v>5400</v>
      </c>
      <c r="G13" s="20"/>
      <c r="H13" s="17" t="s">
        <v>30</v>
      </c>
      <c r="I13" s="21" t="str">
        <f aca="false">IF(A13="","",IF(H13="Nej","Opsig",IF(H13="Måske","Overvej","")))</f>
        <v/>
      </c>
    </row>
    <row r="14" customFormat="false" ht="15" hidden="false" customHeight="false" outlineLevel="0" collapsed="false">
      <c r="A14" s="15" t="s">
        <v>48</v>
      </c>
      <c r="B14" s="15" t="s">
        <v>39</v>
      </c>
      <c r="C14" s="16" t="n">
        <v>399</v>
      </c>
      <c r="D14" s="17" t="s">
        <v>42</v>
      </c>
      <c r="E14" s="18" t="n">
        <f aca="false">IF(N(C14)=0,"",C14/IF(D14="Kvartalsvis",3,IF(D14="Halvårlig",6,IF(D14="Årlig",12,1))))</f>
        <v>33.25</v>
      </c>
      <c r="F14" s="19" t="n">
        <f aca="false">IF(E14="","",E14*12)</f>
        <v>399</v>
      </c>
      <c r="G14" s="20"/>
      <c r="H14" s="17" t="s">
        <v>32</v>
      </c>
      <c r="I14" s="21" t="str">
        <f aca="false">IF(A14="","",IF(H14="Nej","Opsig",IF(H14="Måske","Overvej","")))</f>
        <v>Overvej</v>
      </c>
    </row>
    <row r="15" customFormat="false" ht="15" hidden="false" customHeight="false" outlineLevel="0" collapsed="false">
      <c r="A15" s="15"/>
      <c r="B15" s="15"/>
      <c r="C15" s="16"/>
      <c r="D15" s="17"/>
      <c r="E15" s="18" t="str">
        <f aca="false">IF(N(C15)=0,"",C15/IF(D15="Kvartalsvis",3,IF(D15="Halvårlig",6,IF(D15="Årlig",12,1))))</f>
        <v/>
      </c>
      <c r="F15" s="19" t="str">
        <f aca="false">IF(E15="","",E15*12)</f>
        <v/>
      </c>
      <c r="G15" s="20"/>
      <c r="H15" s="17"/>
      <c r="I15" s="21" t="str">
        <f aca="false">IF(A15="","",IF(H15="Nej","Opsig",IF(H15="Måske","Overvej","")))</f>
        <v/>
      </c>
    </row>
    <row r="16" customFormat="false" ht="15" hidden="false" customHeight="false" outlineLevel="0" collapsed="false">
      <c r="A16" s="15"/>
      <c r="B16" s="15"/>
      <c r="C16" s="16"/>
      <c r="D16" s="17"/>
      <c r="E16" s="18" t="str">
        <f aca="false">IF(N(C16)=0,"",C16/IF(D16="Kvartalsvis",3,IF(D16="Halvårlig",6,IF(D16="Årlig",12,1))))</f>
        <v/>
      </c>
      <c r="F16" s="19" t="str">
        <f aca="false">IF(E16="","",E16*12)</f>
        <v/>
      </c>
      <c r="G16" s="20"/>
      <c r="H16" s="17"/>
      <c r="I16" s="21" t="str">
        <f aca="false">IF(A16="","",IF(H16="Nej","Opsig",IF(H16="Måske","Overvej","")))</f>
        <v/>
      </c>
    </row>
    <row r="17" customFormat="false" ht="15" hidden="false" customHeight="false" outlineLevel="0" collapsed="false">
      <c r="A17" s="15"/>
      <c r="B17" s="15"/>
      <c r="C17" s="16"/>
      <c r="D17" s="17"/>
      <c r="E17" s="18" t="str">
        <f aca="false">IF(N(C17)=0,"",C17/IF(D17="Kvartalsvis",3,IF(D17="Halvårlig",6,IF(D17="Årlig",12,1))))</f>
        <v/>
      </c>
      <c r="F17" s="19" t="str">
        <f aca="false">IF(E17="","",E17*12)</f>
        <v/>
      </c>
      <c r="G17" s="20"/>
      <c r="H17" s="17"/>
      <c r="I17" s="21" t="str">
        <f aca="false">IF(A17="","",IF(H17="Nej","Opsig",IF(H17="Måske","Overvej","")))</f>
        <v/>
      </c>
    </row>
    <row r="18" customFormat="false" ht="15" hidden="false" customHeight="false" outlineLevel="0" collapsed="false">
      <c r="A18" s="15"/>
      <c r="B18" s="15"/>
      <c r="C18" s="16"/>
      <c r="D18" s="17"/>
      <c r="E18" s="18" t="str">
        <f aca="false">IF(N(C18)=0,"",C18/IF(D18="Kvartalsvis",3,IF(D18="Halvårlig",6,IF(D18="Årlig",12,1))))</f>
        <v/>
      </c>
      <c r="F18" s="19" t="str">
        <f aca="false">IF(E18="","",E18*12)</f>
        <v/>
      </c>
      <c r="G18" s="20"/>
      <c r="H18" s="17"/>
      <c r="I18" s="21" t="str">
        <f aca="false">IF(A18="","",IF(H18="Nej","Opsig",IF(H18="Måske","Overvej","")))</f>
        <v/>
      </c>
    </row>
    <row r="19" customFormat="false" ht="15" hidden="false" customHeight="false" outlineLevel="0" collapsed="false">
      <c r="A19" s="15"/>
      <c r="B19" s="15"/>
      <c r="C19" s="16"/>
      <c r="D19" s="17"/>
      <c r="E19" s="18" t="str">
        <f aca="false">IF(N(C19)=0,"",C19/IF(D19="Kvartalsvis",3,IF(D19="Halvårlig",6,IF(D19="Årlig",12,1))))</f>
        <v/>
      </c>
      <c r="F19" s="19" t="str">
        <f aca="false">IF(E19="","",E19*12)</f>
        <v/>
      </c>
      <c r="G19" s="20"/>
      <c r="H19" s="17"/>
      <c r="I19" s="21" t="str">
        <f aca="false">IF(A19="","",IF(H19="Nej","Opsig",IF(H19="Måske","Overvej","")))</f>
        <v/>
      </c>
    </row>
    <row r="20" customFormat="false" ht="15" hidden="false" customHeight="false" outlineLevel="0" collapsed="false">
      <c r="A20" s="15"/>
      <c r="B20" s="15"/>
      <c r="C20" s="16"/>
      <c r="D20" s="17"/>
      <c r="E20" s="18" t="str">
        <f aca="false">IF(N(C20)=0,"",C20/IF(D20="Kvartalsvis",3,IF(D20="Halvårlig",6,IF(D20="Årlig",12,1))))</f>
        <v/>
      </c>
      <c r="F20" s="19" t="str">
        <f aca="false">IF(E20="","",E20*12)</f>
        <v/>
      </c>
      <c r="G20" s="20"/>
      <c r="H20" s="17"/>
      <c r="I20" s="21" t="str">
        <f aca="false">IF(A20="","",IF(H20="Nej","Opsig",IF(H20="Måske","Overvej","")))</f>
        <v/>
      </c>
    </row>
    <row r="21" customFormat="false" ht="15" hidden="false" customHeight="false" outlineLevel="0" collapsed="false">
      <c r="A21" s="15"/>
      <c r="B21" s="15"/>
      <c r="C21" s="16"/>
      <c r="D21" s="17"/>
      <c r="E21" s="18" t="str">
        <f aca="false">IF(N(C21)=0,"",C21/IF(D21="Kvartalsvis",3,IF(D21="Halvårlig",6,IF(D21="Årlig",12,1))))</f>
        <v/>
      </c>
      <c r="F21" s="19" t="str">
        <f aca="false">IF(E21="","",E21*12)</f>
        <v/>
      </c>
      <c r="G21" s="20"/>
      <c r="H21" s="17"/>
      <c r="I21" s="21" t="str">
        <f aca="false">IF(A21="","",IF(H21="Nej","Opsig",IF(H21="Måske","Overvej","")))</f>
        <v/>
      </c>
    </row>
    <row r="22" customFormat="false" ht="15" hidden="false" customHeight="false" outlineLevel="0" collapsed="false">
      <c r="A22" s="15"/>
      <c r="B22" s="15"/>
      <c r="C22" s="16"/>
      <c r="D22" s="17"/>
      <c r="E22" s="18" t="str">
        <f aca="false">IF(N(C22)=0,"",C22/IF(D22="Kvartalsvis",3,IF(D22="Halvårlig",6,IF(D22="Årlig",12,1))))</f>
        <v/>
      </c>
      <c r="F22" s="19" t="str">
        <f aca="false">IF(E22="","",E22*12)</f>
        <v/>
      </c>
      <c r="G22" s="20"/>
      <c r="H22" s="17"/>
      <c r="I22" s="21" t="str">
        <f aca="false">IF(A22="","",IF(H22="Nej","Opsig",IF(H22="Måske","Overvej","")))</f>
        <v/>
      </c>
    </row>
    <row r="23" customFormat="false" ht="15" hidden="false" customHeight="false" outlineLevel="0" collapsed="false">
      <c r="A23" s="15"/>
      <c r="B23" s="15"/>
      <c r="C23" s="16"/>
      <c r="D23" s="17"/>
      <c r="E23" s="18" t="str">
        <f aca="false">IF(N(C23)=0,"",C23/IF(D23="Kvartalsvis",3,IF(D23="Halvårlig",6,IF(D23="Årlig",12,1))))</f>
        <v/>
      </c>
      <c r="F23" s="19" t="str">
        <f aca="false">IF(E23="","",E23*12)</f>
        <v/>
      </c>
      <c r="G23" s="20"/>
      <c r="H23" s="17"/>
      <c r="I23" s="21" t="str">
        <f aca="false">IF(A23="","",IF(H23="Nej","Opsig",IF(H23="Måske","Overvej","")))</f>
        <v/>
      </c>
    </row>
    <row r="24" customFormat="false" ht="15" hidden="false" customHeight="false" outlineLevel="0" collapsed="false">
      <c r="A24" s="15"/>
      <c r="B24" s="15"/>
      <c r="C24" s="16"/>
      <c r="D24" s="17"/>
      <c r="E24" s="18" t="str">
        <f aca="false">IF(N(C24)=0,"",C24/IF(D24="Kvartalsvis",3,IF(D24="Halvårlig",6,IF(D24="Årlig",12,1))))</f>
        <v/>
      </c>
      <c r="F24" s="19" t="str">
        <f aca="false">IF(E24="","",E24*12)</f>
        <v/>
      </c>
      <c r="G24" s="20"/>
      <c r="H24" s="17"/>
      <c r="I24" s="21" t="str">
        <f aca="false">IF(A24="","",IF(H24="Nej","Opsig",IF(H24="Måske","Overvej","")))</f>
        <v/>
      </c>
    </row>
    <row r="25" customFormat="false" ht="15" hidden="false" customHeight="false" outlineLevel="0" collapsed="false">
      <c r="A25" s="15"/>
      <c r="B25" s="15"/>
      <c r="C25" s="16"/>
      <c r="D25" s="17"/>
      <c r="E25" s="18" t="str">
        <f aca="false">IF(N(C25)=0,"",C25/IF(D25="Kvartalsvis",3,IF(D25="Halvårlig",6,IF(D25="Årlig",12,1))))</f>
        <v/>
      </c>
      <c r="F25" s="19" t="str">
        <f aca="false">IF(E25="","",E25*12)</f>
        <v/>
      </c>
      <c r="G25" s="20"/>
      <c r="H25" s="17"/>
      <c r="I25" s="21" t="str">
        <f aca="false">IF(A25="","",IF(H25="Nej","Opsig",IF(H25="Måske","Overvej","")))</f>
        <v/>
      </c>
    </row>
    <row r="26" customFormat="false" ht="15" hidden="false" customHeight="false" outlineLevel="0" collapsed="false">
      <c r="A26" s="15"/>
      <c r="B26" s="15"/>
      <c r="C26" s="16"/>
      <c r="D26" s="17"/>
      <c r="E26" s="18" t="str">
        <f aca="false">IF(N(C26)=0,"",C26/IF(D26="Kvartalsvis",3,IF(D26="Halvårlig",6,IF(D26="Årlig",12,1))))</f>
        <v/>
      </c>
      <c r="F26" s="19" t="str">
        <f aca="false">IF(E26="","",E26*12)</f>
        <v/>
      </c>
      <c r="G26" s="20"/>
      <c r="H26" s="17"/>
      <c r="I26" s="21" t="str">
        <f aca="false">IF(A26="","",IF(H26="Nej","Opsig",IF(H26="Måske","Overvej","")))</f>
        <v/>
      </c>
    </row>
    <row r="27" customFormat="false" ht="15" hidden="false" customHeight="false" outlineLevel="0" collapsed="false">
      <c r="A27" s="15"/>
      <c r="B27" s="15"/>
      <c r="C27" s="16"/>
      <c r="D27" s="17"/>
      <c r="E27" s="18" t="str">
        <f aca="false">IF(N(C27)=0,"",C27/IF(D27="Kvartalsvis",3,IF(D27="Halvårlig",6,IF(D27="Årlig",12,1))))</f>
        <v/>
      </c>
      <c r="F27" s="19" t="str">
        <f aca="false">IF(E27="","",E27*12)</f>
        <v/>
      </c>
      <c r="G27" s="20"/>
      <c r="H27" s="17"/>
      <c r="I27" s="21" t="str">
        <f aca="false">IF(A27="","",IF(H27="Nej","Opsig",IF(H27="Måske","Overvej","")))</f>
        <v/>
      </c>
    </row>
    <row r="28" customFormat="false" ht="15" hidden="false" customHeight="false" outlineLevel="0" collapsed="false">
      <c r="A28" s="15"/>
      <c r="B28" s="15"/>
      <c r="C28" s="16"/>
      <c r="D28" s="17"/>
      <c r="E28" s="18" t="str">
        <f aca="false">IF(N(C28)=0,"",C28/IF(D28="Kvartalsvis",3,IF(D28="Halvårlig",6,IF(D28="Årlig",12,1))))</f>
        <v/>
      </c>
      <c r="F28" s="19" t="str">
        <f aca="false">IF(E28="","",E28*12)</f>
        <v/>
      </c>
      <c r="G28" s="20"/>
      <c r="H28" s="17"/>
      <c r="I28" s="21" t="str">
        <f aca="false">IF(A28="","",IF(H28="Nej","Opsig",IF(H28="Måske","Overvej","")))</f>
        <v/>
      </c>
    </row>
    <row r="29" customFormat="false" ht="15" hidden="false" customHeight="false" outlineLevel="0" collapsed="false">
      <c r="A29" s="15"/>
      <c r="B29" s="15"/>
      <c r="C29" s="16"/>
      <c r="D29" s="17"/>
      <c r="E29" s="18" t="str">
        <f aca="false">IF(N(C29)=0,"",C29/IF(D29="Kvartalsvis",3,IF(D29="Halvårlig",6,IF(D29="Årlig",12,1))))</f>
        <v/>
      </c>
      <c r="F29" s="19" t="str">
        <f aca="false">IF(E29="","",E29*12)</f>
        <v/>
      </c>
      <c r="G29" s="20"/>
      <c r="H29" s="17"/>
      <c r="I29" s="21" t="str">
        <f aca="false">IF(A29="","",IF(H29="Nej","Opsig",IF(H29="Måske","Overvej","")))</f>
        <v/>
      </c>
    </row>
    <row r="30" customFormat="false" ht="15" hidden="false" customHeight="false" outlineLevel="0" collapsed="false">
      <c r="A30" s="15"/>
      <c r="B30" s="15"/>
      <c r="C30" s="16"/>
      <c r="D30" s="17"/>
      <c r="E30" s="18" t="str">
        <f aca="false">IF(N(C30)=0,"",C30/IF(D30="Kvartalsvis",3,IF(D30="Halvårlig",6,IF(D30="Årlig",12,1))))</f>
        <v/>
      </c>
      <c r="F30" s="19" t="str">
        <f aca="false">IF(E30="","",E30*12)</f>
        <v/>
      </c>
      <c r="G30" s="20"/>
      <c r="H30" s="17"/>
      <c r="I30" s="21" t="str">
        <f aca="false">IF(A30="","",IF(H30="Nej","Opsig",IF(H30="Måske","Overvej","")))</f>
        <v/>
      </c>
    </row>
    <row r="31" customFormat="false" ht="15" hidden="false" customHeight="false" outlineLevel="0" collapsed="false">
      <c r="A31" s="15"/>
      <c r="B31" s="15"/>
      <c r="C31" s="16"/>
      <c r="D31" s="17"/>
      <c r="E31" s="18" t="str">
        <f aca="false">IF(N(C31)=0,"",C31/IF(D31="Kvartalsvis",3,IF(D31="Halvårlig",6,IF(D31="Årlig",12,1))))</f>
        <v/>
      </c>
      <c r="F31" s="19" t="str">
        <f aca="false">IF(E31="","",E31*12)</f>
        <v/>
      </c>
      <c r="G31" s="20"/>
      <c r="H31" s="17"/>
      <c r="I31" s="21" t="str">
        <f aca="false">IF(A31="","",IF(H31="Nej","Opsig",IF(H31="Måske","Overvej","")))</f>
        <v/>
      </c>
    </row>
    <row r="32" customFormat="false" ht="15" hidden="false" customHeight="false" outlineLevel="0" collapsed="false">
      <c r="A32" s="15"/>
      <c r="B32" s="15"/>
      <c r="C32" s="16"/>
      <c r="D32" s="17"/>
      <c r="E32" s="18" t="str">
        <f aca="false">IF(N(C32)=0,"",C32/IF(D32="Kvartalsvis",3,IF(D32="Halvårlig",6,IF(D32="Årlig",12,1))))</f>
        <v/>
      </c>
      <c r="F32" s="19" t="str">
        <f aca="false">IF(E32="","",E32*12)</f>
        <v/>
      </c>
      <c r="G32" s="20"/>
      <c r="H32" s="17"/>
      <c r="I32" s="21" t="str">
        <f aca="false">IF(A32="","",IF(H32="Nej","Opsig",IF(H32="Måske","Overvej","")))</f>
        <v/>
      </c>
    </row>
    <row r="33" customFormat="false" ht="15" hidden="false" customHeight="false" outlineLevel="0" collapsed="false">
      <c r="A33" s="15"/>
      <c r="B33" s="15"/>
      <c r="C33" s="16"/>
      <c r="D33" s="17"/>
      <c r="E33" s="18" t="str">
        <f aca="false">IF(N(C33)=0,"",C33/IF(D33="Kvartalsvis",3,IF(D33="Halvårlig",6,IF(D33="Årlig",12,1))))</f>
        <v/>
      </c>
      <c r="F33" s="19" t="str">
        <f aca="false">IF(E33="","",E33*12)</f>
        <v/>
      </c>
      <c r="G33" s="20"/>
      <c r="H33" s="17"/>
      <c r="I33" s="21" t="str">
        <f aca="false">IF(A33="","",IF(H33="Nej","Opsig",IF(H33="Måske","Overvej","")))</f>
        <v/>
      </c>
    </row>
    <row r="34" customFormat="false" ht="15" hidden="false" customHeight="false" outlineLevel="0" collapsed="false">
      <c r="A34" s="15"/>
      <c r="B34" s="15"/>
      <c r="C34" s="16"/>
      <c r="D34" s="17"/>
      <c r="E34" s="18" t="str">
        <f aca="false">IF(N(C34)=0,"",C34/IF(D34="Kvartalsvis",3,IF(D34="Halvårlig",6,IF(D34="Årlig",12,1))))</f>
        <v/>
      </c>
      <c r="F34" s="19" t="str">
        <f aca="false">IF(E34="","",E34*12)</f>
        <v/>
      </c>
      <c r="G34" s="20"/>
      <c r="H34" s="17"/>
      <c r="I34" s="21" t="str">
        <f aca="false">IF(A34="","",IF(H34="Nej","Opsig",IF(H34="Måske","Overvej","")))</f>
        <v/>
      </c>
    </row>
    <row r="35" customFormat="false" ht="15" hidden="false" customHeight="false" outlineLevel="0" collapsed="false">
      <c r="A35" s="15"/>
      <c r="B35" s="15"/>
      <c r="C35" s="16"/>
      <c r="D35" s="17"/>
      <c r="E35" s="18" t="str">
        <f aca="false">IF(N(C35)=0,"",C35/IF(D35="Kvartalsvis",3,IF(D35="Halvårlig",6,IF(D35="Årlig",12,1))))</f>
        <v/>
      </c>
      <c r="F35" s="19" t="str">
        <f aca="false">IF(E35="","",E35*12)</f>
        <v/>
      </c>
      <c r="G35" s="20"/>
      <c r="H35" s="17"/>
      <c r="I35" s="21" t="str">
        <f aca="false">IF(A35="","",IF(H35="Nej","Opsig",IF(H35="Måske","Overvej","")))</f>
        <v/>
      </c>
    </row>
    <row r="36" customFormat="false" ht="15" hidden="false" customHeight="false" outlineLevel="0" collapsed="false">
      <c r="A36" s="22" t="s">
        <v>49</v>
      </c>
      <c r="E36" s="23" t="n">
        <f aca="false">SUM(E6:E35)</f>
        <v>1813.25</v>
      </c>
      <c r="F36" s="24" t="n">
        <f aca="false">SUM(F6:F35)</f>
        <v>21759</v>
      </c>
    </row>
    <row r="38" customFormat="false" ht="15" hidden="false" customHeight="false" outlineLevel="0" collapsed="false">
      <c r="A38" s="13" t="s">
        <v>19</v>
      </c>
      <c r="B38" s="14" t="s">
        <v>23</v>
      </c>
    </row>
    <row r="39" customFormat="false" ht="15" hidden="false" customHeight="false" outlineLevel="0" collapsed="false">
      <c r="A39" s="25" t="s">
        <v>28</v>
      </c>
      <c r="B39" s="19" t="n">
        <f aca="false">SUMIF($B$6:$B$35,A39,$F$6:$F$35)</f>
        <v>7176</v>
      </c>
    </row>
    <row r="40" customFormat="false" ht="15" hidden="false" customHeight="false" outlineLevel="0" collapsed="false">
      <c r="A40" s="25" t="s">
        <v>34</v>
      </c>
      <c r="B40" s="19" t="n">
        <f aca="false">SUMIF($B$6:$B$35,A40,$F$6:$F$35)</f>
        <v>2148</v>
      </c>
    </row>
    <row r="41" customFormat="false" ht="15" hidden="false" customHeight="false" outlineLevel="0" collapsed="false">
      <c r="A41" s="25" t="s">
        <v>39</v>
      </c>
      <c r="B41" s="19" t="n">
        <f aca="false">SUMIF($B$6:$B$35,A41,$F$6:$F$35)</f>
        <v>699</v>
      </c>
    </row>
    <row r="42" customFormat="false" ht="15" hidden="false" customHeight="false" outlineLevel="0" collapsed="false">
      <c r="A42" s="25" t="s">
        <v>36</v>
      </c>
      <c r="B42" s="19" t="n">
        <f aca="false">SUMIF($B$6:$B$35,A42,$F$6:$F$35)</f>
        <v>3588</v>
      </c>
    </row>
    <row r="43" customFormat="false" ht="15" hidden="false" customHeight="false" outlineLevel="0" collapsed="false">
      <c r="A43" s="25" t="s">
        <v>41</v>
      </c>
      <c r="B43" s="19" t="n">
        <f aca="false">SUMIF($B$6:$B$35,A43,$F$6:$F$35)</f>
        <v>1200</v>
      </c>
    </row>
    <row r="44" customFormat="false" ht="15" hidden="false" customHeight="false" outlineLevel="0" collapsed="false">
      <c r="A44" s="25" t="s">
        <v>44</v>
      </c>
      <c r="B44" s="19" t="n">
        <f aca="false">SUMIF($B$6:$B$35,A44,$F$6:$F$35)</f>
        <v>1548</v>
      </c>
    </row>
    <row r="45" customFormat="false" ht="15" hidden="false" customHeight="false" outlineLevel="0" collapsed="false">
      <c r="A45" s="25" t="s">
        <v>46</v>
      </c>
      <c r="B45" s="19" t="n">
        <f aca="false">SUMIF($B$6:$B$35,A45,$F$6:$F$35)</f>
        <v>5400</v>
      </c>
    </row>
    <row r="46" customFormat="false" ht="15" hidden="false" customHeight="false" outlineLevel="0" collapsed="false">
      <c r="A46" s="25" t="s">
        <v>50</v>
      </c>
      <c r="B46" s="19" t="n">
        <f aca="false">SUMIF($B$6:$B$35,A46,$F$6:$F$35)</f>
        <v>0</v>
      </c>
    </row>
  </sheetData>
  <conditionalFormatting sqref="I6:I35">
    <cfRule type="cellIs" priority="2" operator="equal" aboveAverage="0" equalAverage="0" bottom="0" percent="0" rank="0" text="" dxfId="0">
      <formula>"Opsig"</formula>
    </cfRule>
    <cfRule type="cellIs" priority="3" operator="equal" aboveAverage="0" equalAverage="0" bottom="0" percent="0" rank="0" text="" dxfId="1">
      <formula>"Overvej"</formula>
    </cfRule>
  </conditionalFormatting>
  <dataValidations count="3">
    <dataValidation allowBlank="true" error="Vælg en værdi fra listen." errorStyle="stop" errorTitle="Ugyldig værdi" operator="between" showDropDown="false" showErrorMessage="true" showInputMessage="false" sqref="B6:B35" type="list">
      <formula1>"Streaming,Musik,Apps &amp; software,Fitness &amp; sport,Aviser &amp; blade,Mobil &amp; internet,Medlemskab,Andet"</formula1>
      <formula2>0</formula2>
    </dataValidation>
    <dataValidation allowBlank="true" error="Vælg en værdi fra listen." errorStyle="stop" errorTitle="Ugyldig værdi" operator="between" showDropDown="false" showErrorMessage="true" showInputMessage="false" sqref="D6:D35" type="list">
      <formula1>"Månedlig,Kvartalsvis,Halvårlig,Årlig"</formula1>
      <formula2>0</formula2>
    </dataValidation>
    <dataValidation allowBlank="true" error="Vælg en værdi fra listen." errorStyle="stop" errorTitle="Ugyldig værdi" operator="between" showDropDown="false" showErrorMessage="true" showInputMessage="false" sqref="H6:H35" type="list">
      <formula1>"Ja,Nej,Måske"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2026-10-17T16:14:51Z</dcterms:created>
  <dc:creator>openpyxl</dc:creator>
  <dc:description/>
  <dc:language>en-US</dc:language>
  <cp:lastModifiedBy/>
  <dcterms:modified xsi:type="dcterms:W3CDTF">2026-10-17T18:15:04Z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